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202300"/>
  <mc:AlternateContent xmlns:mc="http://schemas.openxmlformats.org/markup-compatibility/2006">
    <mc:Choice Requires="x15">
      <x15ac:absPath xmlns:x15ac="http://schemas.microsoft.com/office/spreadsheetml/2010/11/ac" url="https://quintuskampen-my.sharepoint.com/personal/m_deruiter_quintuskampen_nl/Documents/Documenten/"/>
    </mc:Choice>
  </mc:AlternateContent>
  <xr:revisionPtr revIDLastSave="0" documentId="8_{96F737EC-509B-41EC-8092-4D0F471D7CC9}" xr6:coauthVersionLast="47" xr6:coauthVersionMax="47" xr10:uidLastSave="{00000000-0000-0000-0000-000000000000}"/>
  <bookViews>
    <workbookView xWindow="-120" yWindow="-120" windowWidth="25440" windowHeight="15270" xr2:uid="{28A9B8A2-6AB2-4200-BC82-E08A0AE13FB7}"/>
  </bookViews>
  <sheets>
    <sheet name="1. Verantwoording begroting" sheetId="4" r:id="rId1"/>
    <sheet name="2. Invulformulier activiteiten" sheetId="1" r:id="rId2"/>
    <sheet name="3. Handleiding" sheetId="2" r:id="rId3"/>
    <sheet name="4. VB invulformulier activiteit"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 i="2" l="1"/>
  <c r="G66" i="2"/>
  <c r="E67" i="2"/>
  <c r="G67" i="2"/>
  <c r="G69" i="2"/>
  <c r="G51" i="2"/>
  <c r="E47" i="2"/>
  <c r="E48" i="2"/>
  <c r="I58" i="4"/>
  <c r="E49" i="4"/>
  <c r="E50" i="4"/>
  <c r="I168" i="4"/>
  <c r="E159" i="4"/>
  <c r="E160" i="4"/>
  <c r="I151" i="4"/>
  <c r="E147" i="4"/>
  <c r="E148" i="4"/>
  <c r="I35" i="4"/>
  <c r="E31" i="4"/>
  <c r="E32" i="4"/>
  <c r="S19" i="3"/>
  <c r="S18" i="3"/>
  <c r="S17" i="3"/>
  <c r="S16" i="3"/>
  <c r="S15" i="3"/>
  <c r="S14" i="3"/>
  <c r="S13" i="3"/>
  <c r="S11" i="3"/>
  <c r="S10" i="3"/>
  <c r="S8" i="3"/>
  <c r="S7" i="3"/>
  <c r="S6" i="3"/>
  <c r="E73" i="2" l="1"/>
  <c r="G73" i="2"/>
  <c r="E51" i="2"/>
  <c r="E58" i="4"/>
  <c r="E35" i="4"/>
  <c r="E151" i="4"/>
  <c r="E168" i="4"/>
  <c r="S33" i="3"/>
  <c r="L100" i="4"/>
  <c r="L100" i="4"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<sst xmlns="http://schemas.openxmlformats.org/spreadsheetml/2006/main" count="403" uniqueCount="194">
  <si>
    <t>Discipline</t>
  </si>
  <si>
    <t>Aanbieder</t>
  </si>
  <si>
    <t>Datum</t>
  </si>
  <si>
    <t>Adres</t>
  </si>
  <si>
    <t>Telefoon</t>
  </si>
  <si>
    <t>Brin</t>
  </si>
  <si>
    <t>Schoolnaam</t>
  </si>
  <si>
    <t>Aantal klassen</t>
  </si>
  <si>
    <t>Leerjaren</t>
  </si>
  <si>
    <t>Uren leerkracht</t>
  </si>
  <si>
    <t>Prijstype</t>
  </si>
  <si>
    <t>Prijs</t>
  </si>
  <si>
    <t>Opmerkingen</t>
  </si>
  <si>
    <t>1. Datum</t>
  </si>
  <si>
    <t>3. Naam activiteit</t>
  </si>
  <si>
    <t>4. Discipline</t>
  </si>
  <si>
    <t>5. Aanbieder</t>
  </si>
  <si>
    <t>6. Adres</t>
  </si>
  <si>
    <t>7. Telefoon</t>
  </si>
  <si>
    <t>8. Brin</t>
  </si>
  <si>
    <t>9. Schoolnaam</t>
  </si>
  <si>
    <t>10. Aantal klassen</t>
  </si>
  <si>
    <t>11. Aantal leerlingen activiteit</t>
  </si>
  <si>
    <t>12. Leerjaren</t>
  </si>
  <si>
    <t>13. Leerkrachten</t>
  </si>
  <si>
    <t>15. Prijs</t>
  </si>
  <si>
    <t>16 Opmerkingen</t>
  </si>
  <si>
    <t>Titel</t>
  </si>
  <si>
    <t>Verplicht</t>
  </si>
  <si>
    <t>Omschrijving</t>
  </si>
  <si>
    <t>Format</t>
  </si>
  <si>
    <t>Nee</t>
  </si>
  <si>
    <t>Getal</t>
  </si>
  <si>
    <t>Ja</t>
  </si>
  <si>
    <t>DD-MM-JJJJ</t>
  </si>
  <si>
    <t>Tijdstip</t>
  </si>
  <si>
    <t>Het tijdstip waarop de activiteit gepland is.</t>
  </si>
  <si>
    <t>Tekst</t>
  </si>
  <si>
    <t>Activiteit</t>
  </si>
  <si>
    <t>De naam van de activiteit.</t>
  </si>
  <si>
    <t>De naam van de discipline.</t>
  </si>
  <si>
    <t>"Beeldend", "Dans", "Erfgoed", "Literatuur", "Mediakunst", "Multidisciplinair", "Muziek", "Theater"</t>
  </si>
  <si>
    <t>De naam van de aanbieder van de activiteit.</t>
  </si>
  <si>
    <t>Het telefoonnummer van de contactpersoon van de booking/activiteit.</t>
  </si>
  <si>
    <t>Het volledige BRIN en vestigingsnummer van de school.</t>
  </si>
  <si>
    <t>00AA00</t>
  </si>
  <si>
    <t>De naam van de school.</t>
  </si>
  <si>
    <t>Het aantal klassen dat mee doet aan deze activiteit.</t>
  </si>
  <si>
    <t>Het aantal leerlingen dat mee doet aan deze activiteit.</t>
  </si>
  <si>
    <t>0,1,2,3,4,5,6,7,8</t>
  </si>
  <si>
    <t>Aantal leerkrachten</t>
  </si>
  <si>
    <t>Het aantal leerkrachten dat deze activiteit begeleidt.</t>
  </si>
  <si>
    <t>"per leerling", of "per klas", of "vast bedrag"</t>
  </si>
  <si>
    <t>Eventuele opmerkingen over de activiteit.</t>
  </si>
  <si>
    <t>Nummer</t>
  </si>
  <si>
    <t>De leerjaren van de klassen die meedoen aan deze activiteit.</t>
  </si>
  <si>
    <t>Hoe de prijs is opgebouwd (per leerling, per klas, vast bedrag)</t>
  </si>
  <si>
    <t>De prijs, inclusief BTW. Vul bij een prijs per leerling bij nr 15 de prijs per leerling in, bij de prijs per klas bij nr 15 , de prijs per klas, bij vast bedrag bij nr 15 het vaste bedrag.</t>
  </si>
  <si>
    <t>Het adres waar de activiteit plaatsvindt.</t>
  </si>
  <si>
    <t>11. Aantal leerlingen</t>
  </si>
  <si>
    <t>2. Starttijd</t>
  </si>
  <si>
    <t>9.30</t>
  </si>
  <si>
    <t>Dans Toen en Nu</t>
  </si>
  <si>
    <t>Dans</t>
  </si>
  <si>
    <t>Quintus</t>
  </si>
  <si>
    <t>3, 4</t>
  </si>
  <si>
    <t>per leerling</t>
  </si>
  <si>
    <t>11.00</t>
  </si>
  <si>
    <t>Roodkapje in Amazonia</t>
  </si>
  <si>
    <t>Theater</t>
  </si>
  <si>
    <t>Stadsgehoorzaal Kampen</t>
  </si>
  <si>
    <t>Burgwal 84</t>
  </si>
  <si>
    <t>3, 4, 5, 6</t>
  </si>
  <si>
    <t>10.30</t>
  </si>
  <si>
    <t>Dato Duo, the producergame: techniek, muziek, probeer en componeer</t>
  </si>
  <si>
    <t>MEC Muziek</t>
  </si>
  <si>
    <t>Muziek</t>
  </si>
  <si>
    <t>per klas</t>
  </si>
  <si>
    <t>13.00</t>
  </si>
  <si>
    <t>Fotografie: Reuzen en dwergen</t>
  </si>
  <si>
    <t>Beeldend, Mediakunst</t>
  </si>
  <si>
    <t>14. Uren leerkracht</t>
  </si>
  <si>
    <t>15. Prijstype</t>
  </si>
  <si>
    <t>16. Prijs</t>
  </si>
  <si>
    <t>18. totaalbedrag</t>
  </si>
  <si>
    <t>17. Opmerkingen</t>
  </si>
  <si>
    <t>Totaalbedrag</t>
  </si>
  <si>
    <t>Totaalbedrag van de activiteit. Bij prijs per leerling is dit het aantal leerlingen maal de prijs, bij prijs per klas het aantal klassen maal de prijs</t>
  </si>
  <si>
    <t>Aantal leerlingen</t>
  </si>
  <si>
    <t>Het totaal aantal (geschatte) uren dat leerkrachten besteden aan de activiteit. Denk aan begeleiding tijdens de activiteit, maar ook aan eventuele voorbereiding van de activiteit in de klas</t>
  </si>
  <si>
    <t>totaal</t>
  </si>
  <si>
    <t>totaal uitgaven</t>
  </si>
  <si>
    <t>bedrag per leerling</t>
  </si>
  <si>
    <t>aantal lln</t>
  </si>
  <si>
    <t>totaal beschikbaar</t>
  </si>
  <si>
    <t>fonds K&amp;K</t>
  </si>
  <si>
    <t>Inkomsten 2025-2026</t>
  </si>
  <si>
    <t>Uitgaven 2025-2026</t>
  </si>
  <si>
    <t>totaalbedrag</t>
  </si>
  <si>
    <t>activiteiten volgens overzicht</t>
  </si>
  <si>
    <t>school x</t>
  </si>
  <si>
    <t>00XX00</t>
  </si>
  <si>
    <t>Burg Berghuisplein 1</t>
  </si>
  <si>
    <t>10.00</t>
  </si>
  <si>
    <t>Aan de muur (kleitegel)</t>
  </si>
  <si>
    <t>Beeldend</t>
  </si>
  <si>
    <t>Vloeddijk 38</t>
  </si>
  <si>
    <t>overig</t>
  </si>
  <si>
    <t>11.30</t>
  </si>
  <si>
    <t>Experimenteerkist Instrumenten – Onderbouw</t>
  </si>
  <si>
    <t>1, 2, 3, 4</t>
  </si>
  <si>
    <t>vast bedrag</t>
  </si>
  <si>
    <t>Kleine Aap</t>
  </si>
  <si>
    <t>9.00</t>
  </si>
  <si>
    <t>Bezoek aan de Kamper Koggewerf 7-8</t>
  </si>
  <si>
    <t>Erfgoed</t>
  </si>
  <si>
    <t>Kamper Koggewerf</t>
  </si>
  <si>
    <t>Havenweg 7</t>
  </si>
  <si>
    <t>Paniek in het orkest</t>
  </si>
  <si>
    <t>Muziek, Theater</t>
  </si>
  <si>
    <t>4, 5</t>
  </si>
  <si>
    <t>Streetdance</t>
  </si>
  <si>
    <t>De Lichtfabriek</t>
  </si>
  <si>
    <t>Mediakunst, Beeldend</t>
  </si>
  <si>
    <t>Muziekworkshop themaweek</t>
  </si>
  <si>
    <t>muziek</t>
  </si>
  <si>
    <t>MuziekO</t>
  </si>
  <si>
    <t>Oranje Ijsselmuiden</t>
  </si>
  <si>
    <t>Eindmusical Tips en Trucs: Theater</t>
  </si>
  <si>
    <t>Reservering jubileum school 2027</t>
  </si>
  <si>
    <t>Theatervoorstelling op school</t>
  </si>
  <si>
    <t>Theatergroep Op School</t>
  </si>
  <si>
    <t>1, 2, 3, 4, 5, 6, 7, 8</t>
  </si>
  <si>
    <t>Voorstelling voor de meesters- en juffendag</t>
  </si>
  <si>
    <t>Aanschaf extra instrumenten</t>
  </si>
  <si>
    <t>omschrijving</t>
  </si>
  <si>
    <t>Begrote inkomsten 2026-2027</t>
  </si>
  <si>
    <t>Begrote uitgaven 2026-2027</t>
  </si>
  <si>
    <t>reservering uit 2026</t>
  </si>
  <si>
    <t>opmerkingen</t>
  </si>
  <si>
    <t>3 activiteiten à gem. € 5,- pll, + musical tips en tricks à € 3,50 per leerling</t>
  </si>
  <si>
    <t>vanwege jubileum school</t>
  </si>
  <si>
    <t>Workshops jubileumfeest mei</t>
  </si>
  <si>
    <t>€ 5,- per leerling x 160 leerlingen</t>
  </si>
  <si>
    <t>3 activiteiten per klas à gem. 5 euro per activiteit x ca. 140 lln</t>
  </si>
  <si>
    <t>onvoorzien</t>
  </si>
  <si>
    <t>Bezoek theater gr 1-8</t>
  </si>
  <si>
    <t>richtbedrag CE uit lumpsum</t>
  </si>
  <si>
    <t>richtbedrag CE uit Lumpsum</t>
  </si>
  <si>
    <t>Verantwoording</t>
  </si>
  <si>
    <t xml:space="preserve">Rechts op dit tabblad vul je de uitgaven in die zijn gedaan ten behoeve van cultuureducatie. Voor activiteiten gebruik je het tabblad 'invulformulier activiteiten' om te specificeren welke activiteiten er plaatsgevonden hebben. Het totaalbedrag voor deze activiteiten mag je als 1 post op de begroting en realisatie zetten. Verder kun je dit aanvullen met andere activiteiten/zaken waar cultuureducatiebudget aan uitgegeven is, maar die je niet kwijt kunt op het tabblad 'invulformulier activiteiten'. </t>
  </si>
  <si>
    <t xml:space="preserve">Rechts vul je de uitgaven in die je verwacht te doen ten behoeve van cultuureducatie. Dit mag een schatting zijn, bijvoorbeeld een aantal activiteiten per leerling maal het gemiddelde bedrag dat deze activiteiten per leerling kosten. Ook als er speciale projecten plaats zullen vinden waar je cultuureducatiegeld aan wil besteden kun je deze hier benoemen. </t>
  </si>
  <si>
    <t xml:space="preserve">K&amp;K workshops gr 1 t/m 7 </t>
  </si>
  <si>
    <t>K&amp;K workshops gr 8</t>
  </si>
  <si>
    <t>De datum waarop de activiteit gepland is. Vul bij een lessenserie of leskist de startdatum van de serie of leentermijn in</t>
  </si>
  <si>
    <t xml:space="preserve">Op dit tabblad vul je de culturele activiteiten in die er afgelopen schooljaar zijn gedaan. Ook activiteiten die nog gepland staan voor dit schooljaar vul je hier in. Vul in dit schema ook activiteiten buiten kunstenkindkampen.nl om in, zoals bijvoorbeeld activiteiten bij/van culturele instellingen buiten gemeente Kampen. De subsidieverstrekker van het geld voor cultuureducatie, Rijnbrink, heeft de gegevens die op dit tabblad ingevuld moeten worden van ons nodig om de landelijke verantwoording te verzorgen. </t>
  </si>
  <si>
    <t>Hieronder staat per kolom wat er ingevuld dient te worden en of dit verplicht is</t>
  </si>
  <si>
    <t xml:space="preserve">Links vul je de gerealiseerde inkomsten voor cultuureducatie in. Als je een aanvraag hebt gedaan bij fonds Kunst en Kind voor 2025-2026 betreft dit € 6,50 per leerling. Bij de lumpsum kun je het bedrag uit de lumpsum invullen dat jouw school heeft ingezet voor cultuureducatie. Om in aanmerking te komen voor de bijdrage vanuit Kunst en Kind moet dit ten minste € 17,00 per leerling zijn. Indien van toepassing kun je dit aanvullen, bijvoorbeeld als jouw school nog een andere pot heeft aangesproken voor cultuureducatie. </t>
  </si>
  <si>
    <t>Naam school</t>
  </si>
  <si>
    <t>Naam of namen ICC-er(s)</t>
  </si>
  <si>
    <t>Indien geen ICC-er: waarom niet</t>
  </si>
  <si>
    <t>Postcode, Plaats</t>
  </si>
  <si>
    <t>E-mail</t>
  </si>
  <si>
    <t>Telefoonnummer</t>
  </si>
  <si>
    <t>Rekeningnummer</t>
  </si>
  <si>
    <t>Ten name van</t>
  </si>
  <si>
    <t>Heeft de inzet van activiteiten het afgelopen schooljaar bijgedragen aan de doelen die je gesteld hebt? Wat zijn die doelen? Op welke manier hebben de activiteiten hieraan bijgedragen?</t>
  </si>
  <si>
    <t>Beschikt de school over een actueel cultuurbeleidsplan en/of is cultuureducatie opgenomen in het schoolplan?</t>
  </si>
  <si>
    <t>Wil je deze a.u.b. bijvoegen bij deze  aanvraag? Wat is daarin het speerpunt voor het komende schooljaar?</t>
  </si>
  <si>
    <t>Welk doel heb je met deze keuze? Wat levert het de leerlingen op?</t>
  </si>
  <si>
    <t>De adviesgroep zal de aanvragen beoordelen en voor de zomervakantie beslissen over toekenning van de gevraagde bijdrage. Tip: voorzie de bijlagen van de naam van de school.</t>
  </si>
  <si>
    <t>Succes met het invullen en dank je wel voor je aanvraag!</t>
  </si>
  <si>
    <r>
      <t>AANVRAAGFORMULIER SCHOLEN 2026-2027  Kunst &amp; Kind</t>
    </r>
    <r>
      <rPr>
        <sz val="11"/>
        <color theme="1"/>
        <rFont val="Calibri"/>
        <family val="2"/>
      </rPr>
      <t xml:space="preserve">   </t>
    </r>
  </si>
  <si>
    <t>VERANTWOORDING SCHOLEN 2025-2026 Kunst &amp; Kind</t>
  </si>
  <si>
    <t xml:space="preserve">Om in aanmerking te komen voor de € 9,50 bijdrage is het van belang zichtbaar te maken hoeveel geld jouw school in totaal voor cultuureducatie in gaat zetten. Het richtbedrag is minimaal € 17,00 per leerling inclusief erfgoed.  </t>
  </si>
  <si>
    <t>Stuur je aanvraag voor 1 juni 2026 naar: info@kunstenkindkampen.nl</t>
  </si>
  <si>
    <t>Aantal leerlingen (peildatum 1-10-2025)</t>
  </si>
  <si>
    <t>Links vul je de verwachte inkomsten inkomsten voor cultuureducatie in. Het aan te vragen geld bij fonds Kunst en Kind bedraagt € 9,50 per leerling voor 2026-2027. Bij de lumpsum vul je het bedrag uit de lumpsum in dat jouw school reserveert voor cultuureducatie. Om in aanmerking te komen voor de bijdrage vanuit Kunst en Kind moet dit ten minste € 17,00 per leerling zijn.  Indien van toepassing kun je dit aanvullen, bijvoorbeel als jouw school nog een andere pot verwacht aan te spreken voor cultuureducatie. Voor het leerlingenaantal voor 2026-2027 telt peildatum 1 oktober 2025.</t>
  </si>
  <si>
    <t>Handleiding verantwoording en begroting bij subsidieaanvraag Kunst en Kind Kampen</t>
  </si>
  <si>
    <t>Op tabblad 4 vind je een voorbeeldsituatie voor het tabblad met het invulformulier activiteiten, om een beeld te krijgen van wat er waar ingevuld moet worden. Hieronder vind je een overzicht welke informatie er in welke kolom ingevuld moet worden.</t>
  </si>
  <si>
    <r>
      <t>Vul hierbij het</t>
    </r>
    <r>
      <rPr>
        <i/>
        <sz val="11"/>
        <color theme="1"/>
        <rFont val="Calibri"/>
        <family val="2"/>
      </rPr>
      <t xml:space="preserve"> invulformulier activiteiten 25/26</t>
    </r>
    <r>
      <rPr>
        <sz val="11"/>
        <color theme="1"/>
        <rFont val="Calibri"/>
        <family val="2"/>
      </rPr>
      <t xml:space="preserve"> in bij tabblad 2 in excel. Vanuit het invulformulier kun je in de onderstaande tabel </t>
    </r>
    <r>
      <rPr>
        <i/>
        <sz val="11"/>
        <color theme="1"/>
        <rFont val="Calibri"/>
        <family val="2"/>
      </rPr>
      <t>verantwoording 25/26</t>
    </r>
    <r>
      <rPr>
        <sz val="11"/>
        <color theme="1"/>
        <rFont val="Calibri"/>
        <family val="2"/>
      </rPr>
      <t xml:space="preserve"> gemakkelijk de totaalbedragen invullen. </t>
    </r>
  </si>
  <si>
    <r>
      <t xml:space="preserve">Instructie en voorbeelden van zowel het </t>
    </r>
    <r>
      <rPr>
        <i/>
        <sz val="11"/>
        <color theme="1"/>
        <rFont val="Calibri"/>
        <family val="2"/>
      </rPr>
      <t>invulformulier activiteiten 25/26</t>
    </r>
    <r>
      <rPr>
        <sz val="11"/>
        <color theme="1"/>
        <rFont val="Calibri"/>
        <family val="2"/>
      </rPr>
      <t xml:space="preserve"> en de onderstaande tabel </t>
    </r>
    <r>
      <rPr>
        <i/>
        <sz val="11"/>
        <color theme="1"/>
        <rFont val="Calibri"/>
        <family val="2"/>
      </rPr>
      <t>verantwoording 25/26</t>
    </r>
    <r>
      <rPr>
        <sz val="11"/>
        <color theme="1"/>
        <rFont val="Calibri"/>
        <family val="2"/>
      </rPr>
      <t xml:space="preserve"> staan in de handleiding</t>
    </r>
  </si>
  <si>
    <t>Verantwoording 2025-2026</t>
  </si>
  <si>
    <t>Begroting 2026-2027</t>
  </si>
  <si>
    <r>
      <t xml:space="preserve">Wil je de onstaande </t>
    </r>
    <r>
      <rPr>
        <i/>
        <sz val="11"/>
        <color theme="1"/>
        <rFont val="Calibri"/>
        <family val="2"/>
      </rPr>
      <t>begroting 2026-2027</t>
    </r>
    <r>
      <rPr>
        <sz val="11"/>
        <color theme="1"/>
        <rFont val="Calibri"/>
        <family val="2"/>
      </rPr>
      <t xml:space="preserve"> invullen? Hierin mogen alle tot cultuureducatie behorende aspecten genoemd worden. Bijvoorbeeld uitgaven voor vakleerkracht, culturele excursies, activiteiten van Kunst en Kind, andere culturele activiteiten buiten Kampen, specifieke investeringen op gebied van cultuureducatie, projecten. Dit kan per bouw.</t>
    </r>
  </si>
  <si>
    <r>
      <t xml:space="preserve">Instructie en voorbeelden van </t>
    </r>
    <r>
      <rPr>
        <i/>
        <sz val="11"/>
        <color theme="1"/>
        <rFont val="Calibri"/>
        <family val="2"/>
      </rPr>
      <t>begroting 2026-2027</t>
    </r>
    <r>
      <rPr>
        <sz val="11"/>
        <color theme="1"/>
        <rFont val="Calibri"/>
        <family val="2"/>
      </rPr>
      <t xml:space="preserve"> staan in de handleiding.</t>
    </r>
  </si>
  <si>
    <t>Instructie verantwoording 2025-2026</t>
  </si>
  <si>
    <t>Voorbeeld verantwoording 2025-2026</t>
  </si>
  <si>
    <t xml:space="preserve"> Voorbeeld begroting 2026-2027</t>
  </si>
  <si>
    <t>Instructie tabblad invulformulier activiteiten 2025-2026</t>
  </si>
  <si>
    <t>Invulformulier activiteiten 2025-2026</t>
  </si>
  <si>
    <t>Voorbeeld invulformulier activiteiten 2025/2026</t>
  </si>
  <si>
    <t>en</t>
  </si>
  <si>
    <t>Stuur je aanvraag voor 1 juni naar: info@kunstenkindkampen.nl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</si>
</sst>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dd/mm/yyyy"/>
  </numFmts>
  <fonts count="9" x14ac:knownFonts="1">
    <font>
      <sz val="11"/>
      <color theme="1"/>
      <name val="Calibri"/>
      <family val="2"/>
    </font>
    <font>
      <sz val="11"/>
      <color theme="1"/>
      <name val="Calibri"/>
      <family val="2"/>
    </font>
    <font>
      <b/>
      <sz val="11"/>
      <color theme="1"/>
      <name val="Calibri"/>
      <family val="2"/>
    </font>
    <font>
      <sz val="11"/>
      <color rgb="FF000000"/>
      <name val="Calibri"/>
    </font>
    <font>
      <sz val="8"/>
      <name val="Calibri"/>
      <family val="2"/>
    </font>
    <font>
      <b/>
      <sz val="14"/>
      <color theme="1"/>
      <name val="Calibri"/>
      <family val="2"/>
    </font>
    <font>
      <u/>
      <sz val="11"/>
      <color theme="10"/>
      <name val="Calibri"/>
      <family val="2"/>
    </font>
    <font>
      <i/>
      <sz val="11"/>
      <color theme="1"/>
      <name val="Calibri"/>
      <family val="2"/>
    </font>
    <font>
      <sz val="11"/>
      <name val="Calibri"/>
      <family val="2"/>
    </font>
  </fonts>
  <fills count="3">
    <fill>
      <patternFill patternType="none"/>
    </fill>
    <fill>
      <patternFill patternType="gray125"/>
    </fill>
    <fill>
      <patternFill patternType="solid">
        <fgColor theme="5" tint="0.7999816888943144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3" fillId="0" borderId="0"/>
    <xf numFmtId="0" fontId="6" fillId="0" borderId="0" applyNumberFormat="0" applyFill="0" applyBorder="0" applyAlignment="0" applyProtection="0"/>
  </cellStyleXfs>
  <cellXfs count="118">
    <xf numFmtId="0" fontId="0" fillId="0" borderId="0" xfId="0"/>
    <xf numFmtId="0" fontId="2" fillId="0" borderId="0" xfId="0" applyFont="1"/>
    <xf numFmtId="0" fontId="0" fillId="0" borderId="0" xfId="0" applyAlignment="1">
      <alignment wrapText="1"/>
    </xf>
    <xf numFmtId="44" fontId="0" fillId="0" borderId="0" xfId="1" applyFont="1"/>
    <xf numFmtId="14" fontId="0" fillId="0" borderId="0" xfId="0" applyNumberFormat="1"/>
    <xf numFmtId="44" fontId="0" fillId="0" borderId="0" xfId="0" applyNumberFormat="1"/>
    <xf numFmtId="164" fontId="0" fillId="0" borderId="0" xfId="0" applyNumberForma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44" fontId="0" fillId="0" borderId="9" xfId="1" applyFont="1" applyBorder="1"/>
    <xf numFmtId="44" fontId="2" fillId="0" borderId="9" xfId="1" applyFont="1" applyBorder="1"/>
    <xf numFmtId="0" fontId="0" fillId="0" borderId="14" xfId="0" applyBorder="1"/>
    <xf numFmtId="0" fontId="0" fillId="0" borderId="13" xfId="0" applyBorder="1"/>
    <xf numFmtId="0" fontId="0" fillId="0" borderId="15" xfId="0" applyBorder="1"/>
    <xf numFmtId="0" fontId="0" fillId="0" borderId="13" xfId="0" applyBorder="1" applyAlignment="1">
      <alignment wrapText="1"/>
    </xf>
    <xf numFmtId="0" fontId="0" fillId="0" borderId="13" xfId="0" applyBorder="1" applyAlignment="1">
      <alignment horizontal="center" wrapText="1"/>
    </xf>
    <xf numFmtId="44" fontId="2" fillId="0" borderId="9" xfId="0" applyNumberFormat="1" applyFont="1" applyBorder="1"/>
    <xf numFmtId="0" fontId="0" fillId="0" borderId="11" xfId="0" applyBorder="1"/>
    <xf numFmtId="44" fontId="0" fillId="0" borderId="15" xfId="1" applyFont="1" applyBorder="1"/>
    <xf numFmtId="44" fontId="2" fillId="0" borderId="15" xfId="1" applyFont="1" applyBorder="1"/>
    <xf numFmtId="0" fontId="0" fillId="0" borderId="0" xfId="0" applyAlignment="1">
      <alignment horizontal="left" wrapText="1"/>
    </xf>
    <xf numFmtId="0" fontId="2" fillId="0" borderId="0" xfId="0" applyFont="1" applyAlignment="1">
      <alignment horizontal="left"/>
    </xf>
    <xf numFmtId="0" fontId="0" fillId="0" borderId="0" xfId="0" applyAlignment="1">
      <alignment horizontal="left"/>
    </xf>
    <xf numFmtId="0" fontId="2" fillId="0" borderId="16" xfId="0" applyFont="1" applyBorder="1" applyAlignment="1">
      <alignment horizontal="center"/>
    </xf>
    <xf numFmtId="0" fontId="2" fillId="0" borderId="11" xfId="0" applyFont="1" applyBorder="1" applyAlignment="1">
      <alignment horizontal="center"/>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8"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2" fillId="0" borderId="0" xfId="0" applyFont="1" applyAlignment="1">
      <alignment vertical="center"/>
    </xf>
    <xf numFmtId="0" fontId="0" fillId="0" borderId="0" xfId="0" applyAlignment="1">
      <alignment vertical="center"/>
    </xf>
    <xf numFmtId="0" fontId="6" fillId="0" borderId="0" xfId="3" applyAlignment="1">
      <alignment vertical="center"/>
    </xf>
    <xf numFmtId="0" fontId="0" fillId="0" borderId="28" xfId="0" applyBorder="1" applyAlignment="1">
      <alignment vertical="center" wrapText="1"/>
    </xf>
    <xf numFmtId="44" fontId="0" fillId="2" borderId="9" xfId="1" applyFont="1" applyFill="1" applyBorder="1"/>
    <xf numFmtId="44" fontId="0" fillId="2" borderId="15" xfId="1" applyFont="1" applyFill="1" applyBorder="1"/>
    <xf numFmtId="44" fontId="2" fillId="2" borderId="15" xfId="1" applyFont="1" applyFill="1" applyBorder="1"/>
    <xf numFmtId="44" fontId="2" fillId="2" borderId="9" xfId="0" applyNumberFormat="1" applyFont="1" applyFill="1" applyBorder="1"/>
    <xf numFmtId="0" fontId="0" fillId="2" borderId="4" xfId="0" applyFill="1" applyBorder="1"/>
    <xf numFmtId="0" fontId="0" fillId="2" borderId="11" xfId="0" applyFill="1" applyBorder="1"/>
    <xf numFmtId="0" fontId="0" fillId="2" borderId="9" xfId="0" applyFill="1" applyBorder="1"/>
    <xf numFmtId="0" fontId="0" fillId="2" borderId="15" xfId="0" applyFill="1" applyBorder="1"/>
    <xf numFmtId="0" fontId="0" fillId="2" borderId="6" xfId="0" applyFill="1" applyBorder="1"/>
    <xf numFmtId="0" fontId="0" fillId="2" borderId="7" xfId="0" applyFill="1" applyBorder="1"/>
    <xf numFmtId="0" fontId="0" fillId="2" borderId="8" xfId="0" applyFill="1" applyBorder="1"/>
    <xf numFmtId="0" fontId="0" fillId="2" borderId="11" xfId="0" applyFill="1" applyBorder="1" applyAlignment="1">
      <alignment horizontal="center"/>
    </xf>
    <xf numFmtId="0" fontId="0" fillId="2" borderId="13" xfId="0" applyFill="1" applyBorder="1" applyAlignment="1">
      <alignment wrapText="1"/>
    </xf>
    <xf numFmtId="0" fontId="0" fillId="2" borderId="13" xfId="0" applyFill="1" applyBorder="1" applyAlignment="1">
      <alignment horizontal="center" wrapText="1"/>
    </xf>
    <xf numFmtId="0" fontId="0" fillId="2" borderId="13" xfId="0" applyFill="1" applyBorder="1"/>
    <xf numFmtId="0" fontId="0" fillId="2" borderId="14" xfId="0" applyFill="1" applyBorder="1"/>
    <xf numFmtId="0" fontId="2" fillId="2" borderId="16" xfId="0" applyFont="1" applyFill="1" applyBorder="1" applyAlignment="1">
      <alignment horizontal="center"/>
    </xf>
    <xf numFmtId="44" fontId="2" fillId="2" borderId="30" xfId="1" applyFont="1" applyFill="1" applyBorder="1"/>
    <xf numFmtId="44" fontId="2" fillId="2" borderId="31" xfId="1" applyFont="1" applyFill="1" applyBorder="1"/>
    <xf numFmtId="0" fontId="0" fillId="2" borderId="33" xfId="0" applyFill="1" applyBorder="1"/>
    <xf numFmtId="0" fontId="0" fillId="2" borderId="11" xfId="0" applyFill="1" applyBorder="1" applyAlignment="1">
      <alignment horizontal="center"/>
    </xf>
    <xf numFmtId="0" fontId="0" fillId="2" borderId="9" xfId="0" applyFill="1" applyBorder="1" applyAlignment="1">
      <alignment horizontal="center"/>
    </xf>
    <xf numFmtId="0" fontId="0" fillId="0" borderId="27" xfId="0" applyBorder="1" applyAlignment="1">
      <alignment vertical="center" wrapText="1"/>
    </xf>
    <xf numFmtId="0" fontId="0" fillId="0" borderId="25" xfId="0" applyBorder="1" applyAlignment="1">
      <alignment vertical="center" wrapText="1"/>
    </xf>
    <xf numFmtId="0" fontId="0" fillId="2" borderId="34" xfId="0" applyFill="1" applyBorder="1" applyAlignment="1">
      <alignment horizontal="center"/>
    </xf>
    <xf numFmtId="0" fontId="0" fillId="2" borderId="33" xfId="0" applyFill="1" applyBorder="1" applyAlignment="1">
      <alignment horizontal="center"/>
    </xf>
    <xf numFmtId="0" fontId="0" fillId="0" borderId="11" xfId="0" applyBorder="1" applyAlignment="1">
      <alignment horizontal="center"/>
    </xf>
    <xf numFmtId="0" fontId="2" fillId="0" borderId="11" xfId="0" applyFont="1" applyBorder="1" applyAlignment="1">
      <alignment horizontal="center"/>
    </xf>
    <xf numFmtId="0" fontId="0" fillId="0" borderId="16" xfId="0" applyBorder="1" applyAlignment="1">
      <alignment horizontal="center"/>
    </xf>
    <xf numFmtId="0" fontId="2" fillId="0" borderId="10" xfId="0" applyFont="1" applyBorder="1" applyAlignment="1">
      <alignment horizontal="center"/>
    </xf>
    <xf numFmtId="0" fontId="0" fillId="0" borderId="10" xfId="0"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2" fillId="2" borderId="11"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32" xfId="0" applyFont="1" applyFill="1" applyBorder="1" applyAlignment="1">
      <alignment horizontal="center"/>
    </xf>
    <xf numFmtId="0" fontId="2" fillId="2" borderId="31" xfId="0" applyFont="1" applyFill="1" applyBorder="1" applyAlignment="1">
      <alignment horizontal="center"/>
    </xf>
    <xf numFmtId="0" fontId="5" fillId="0" borderId="0" xfId="0" applyFont="1" applyAlignment="1">
      <alignment horizontal="center"/>
    </xf>
    <xf numFmtId="0" fontId="0" fillId="0" borderId="0" xfId="0" applyAlignment="1">
      <alignment horizontal="left" wrapText="1"/>
    </xf>
    <xf numFmtId="0" fontId="2" fillId="0" borderId="0" xfId="0" applyFont="1" applyAlignment="1">
      <alignment horizontal="left"/>
    </xf>
    <xf numFmtId="0" fontId="0" fillId="0" borderId="28" xfId="0" applyBorder="1" applyAlignment="1">
      <alignment horizontal="center" vertical="center" wrapText="1"/>
    </xf>
    <xf numFmtId="0" fontId="0" fillId="0" borderId="24" xfId="0" applyBorder="1" applyAlignment="1">
      <alignment horizontal="center" vertical="center" wrapText="1"/>
    </xf>
    <xf numFmtId="0" fontId="2" fillId="2" borderId="17" xfId="0" applyFont="1" applyFill="1" applyBorder="1"/>
    <xf numFmtId="0" fontId="2" fillId="2" borderId="29" xfId="0" applyFont="1" applyFill="1" applyBorder="1" applyAlignment="1">
      <alignment horizontal="center"/>
    </xf>
    <xf numFmtId="0" fontId="2" fillId="2" borderId="36" xfId="0" applyFont="1" applyFill="1" applyBorder="1" applyAlignment="1">
      <alignment horizontal="center"/>
    </xf>
    <xf numFmtId="0" fontId="2" fillId="2" borderId="37" xfId="0" applyFont="1" applyFill="1" applyBorder="1" applyAlignment="1">
      <alignment horizontal="center"/>
    </xf>
    <xf numFmtId="0" fontId="2" fillId="2" borderId="16" xfId="0" applyFont="1" applyFill="1" applyBorder="1" applyAlignment="1">
      <alignment horizontal="center"/>
    </xf>
    <xf numFmtId="0" fontId="2" fillId="2" borderId="12" xfId="0" applyFont="1" applyFill="1" applyBorder="1" applyAlignment="1">
      <alignment horizontal="center"/>
    </xf>
    <xf numFmtId="0" fontId="2" fillId="2" borderId="38" xfId="0" applyFont="1" applyFill="1" applyBorder="1" applyAlignment="1">
      <alignment horizontal="center"/>
    </xf>
    <xf numFmtId="0" fontId="0" fillId="2" borderId="39" xfId="0" applyFill="1" applyBorder="1"/>
    <xf numFmtId="0" fontId="0" fillId="2" borderId="40" xfId="0" applyFill="1" applyBorder="1"/>
    <xf numFmtId="0" fontId="0" fillId="2" borderId="38" xfId="0" applyFill="1" applyBorder="1"/>
    <xf numFmtId="0" fontId="2" fillId="2" borderId="18" xfId="0" applyFont="1" applyFill="1" applyBorder="1"/>
    <xf numFmtId="0" fontId="2" fillId="2" borderId="19" xfId="0" applyFont="1" applyFill="1" applyBorder="1"/>
    <xf numFmtId="0" fontId="0" fillId="2" borderId="9" xfId="0" applyFill="1" applyBorder="1" applyAlignment="1">
      <alignment wrapText="1"/>
    </xf>
    <xf numFmtId="0" fontId="0" fillId="2" borderId="15" xfId="0" applyFill="1" applyBorder="1" applyAlignment="1">
      <alignment wrapText="1"/>
    </xf>
    <xf numFmtId="0" fontId="0" fillId="2" borderId="20" xfId="0" applyFill="1" applyBorder="1"/>
    <xf numFmtId="0" fontId="0" fillId="2" borderId="21" xfId="0" applyFill="1" applyBorder="1"/>
    <xf numFmtId="0" fontId="0" fillId="2" borderId="21" xfId="0" applyFill="1" applyBorder="1" applyAlignment="1">
      <alignment wrapText="1"/>
    </xf>
    <xf numFmtId="0" fontId="0" fillId="2" borderId="22" xfId="0" applyFill="1" applyBorder="1" applyAlignment="1">
      <alignment wrapText="1"/>
    </xf>
    <xf numFmtId="0" fontId="0" fillId="0" borderId="0" xfId="0" applyBorder="1" applyAlignment="1">
      <alignment vertical="center" wrapText="1"/>
    </xf>
    <xf numFmtId="44" fontId="2" fillId="2" borderId="9" xfId="1" applyFont="1" applyFill="1" applyBorder="1"/>
    <xf numFmtId="0" fontId="0" fillId="2" borderId="15" xfId="0" applyFill="1" applyBorder="1" applyAlignment="1">
      <alignment horizontal="center"/>
    </xf>
    <xf numFmtId="0" fontId="0" fillId="2" borderId="11" xfId="0" applyFill="1" applyBorder="1" applyAlignment="1"/>
    <xf numFmtId="0" fontId="0" fillId="2" borderId="9" xfId="0" applyFill="1" applyBorder="1" applyAlignment="1">
      <alignment horizontal="center" wrapText="1"/>
    </xf>
    <xf numFmtId="0" fontId="0" fillId="2" borderId="15" xfId="0" applyFill="1" applyBorder="1" applyAlignment="1">
      <alignment horizontal="center" wrapText="1"/>
    </xf>
    <xf numFmtId="0" fontId="2" fillId="2" borderId="11" xfId="0" applyFont="1" applyFill="1" applyBorder="1" applyAlignment="1"/>
    <xf numFmtId="0" fontId="8" fillId="2" borderId="11" xfId="0" applyFont="1" applyFill="1" applyBorder="1"/>
    <xf numFmtId="0" fontId="8" fillId="2" borderId="9" xfId="0" applyFont="1" applyFill="1" applyBorder="1"/>
    <xf numFmtId="0" fontId="8" fillId="2" borderId="15" xfId="0" applyFont="1" applyFill="1" applyBorder="1" applyAlignment="1">
      <alignment wrapText="1"/>
    </xf>
    <xf numFmtId="0" fontId="2" fillId="2" borderId="15" xfId="0" applyFont="1" applyFill="1" applyBorder="1" applyAlignment="1">
      <alignment horizontal="center"/>
    </xf>
    <xf numFmtId="0" fontId="2" fillId="2" borderId="28" xfId="0" applyFont="1" applyFill="1" applyBorder="1" applyAlignment="1">
      <alignment horizontal="center"/>
    </xf>
    <xf numFmtId="0" fontId="2" fillId="2" borderId="35" xfId="0" applyFont="1" applyFill="1" applyBorder="1" applyAlignment="1">
      <alignment horizontal="center"/>
    </xf>
    <xf numFmtId="0" fontId="2" fillId="2" borderId="24" xfId="0" applyFont="1" applyFill="1" applyBorder="1" applyAlignment="1">
      <alignment horizontal="center"/>
    </xf>
    <xf numFmtId="0" fontId="2" fillId="2" borderId="0" xfId="0" applyFont="1" applyFill="1"/>
  </cellXfs>
  <cellStyles count="4">
    <cellStyle name="Hyperlink" xfId="3" builtinId="8"/>
    <cellStyle name="Standaard" xfId="0" builtinId="0"/>
    <cellStyle name="Standaard 2" xfId="2" xr:uid="{D185472C-86E7-42A6-B9D6-C6EE36431C01}"/>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2486025</xdr:colOff>
      <xdr:row>0</xdr:row>
      <xdr:rowOff>133350</xdr:rowOff>
    </xdr:from>
    <xdr:to>
      <xdr:col>6</xdr:col>
      <xdr:colOff>66675</xdr:colOff>
      <xdr:row>7</xdr:row>
      <xdr:rowOff>180975</xdr:rowOff>
    </xdr:to>
    <xdr:pic>
      <xdr:nvPicPr>
        <xdr:cNvPr id="2" name="Afbeelding 1">
          <a:extLst>
            <a:ext uri="{FF2B5EF4-FFF2-40B4-BE49-F238E27FC236}">
              <a16:creationId xmlns:a16="http://schemas.microsoft.com/office/drawing/2014/main" id="{C4FA478A-CECF-3919-0853-A48EA93C6B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5875" y="133350"/>
          <a:ext cx="275272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581025</xdr:colOff>
      <xdr:row>2</xdr:row>
      <xdr:rowOff>133350</xdr:rowOff>
    </xdr:from>
    <xdr:to>
      <xdr:col>5</xdr:col>
      <xdr:colOff>781050</xdr:colOff>
      <xdr:row>8</xdr:row>
      <xdr:rowOff>180975</xdr:rowOff>
    </xdr:to>
    <xdr:pic>
      <xdr:nvPicPr>
        <xdr:cNvPr id="3" name="Afbeelding 1">
          <a:extLst>
            <a:ext uri="{FF2B5EF4-FFF2-40B4-BE49-F238E27FC236}">
              <a16:creationId xmlns:a16="http://schemas.microsoft.com/office/drawing/2014/main" id="{51B2E5B8-A7CC-4E3E-ACB6-3A372865FD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0625" y="514350"/>
          <a:ext cx="2752725"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info@kunstenkindkampen.nl" TargetMode="External"/><Relationship Id="rId1" Type="http://schemas.openxmlformats.org/officeDocument/2006/relationships/hyperlink" Target="mailto:info@kunstenkindkampen.nl"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BE3BF-430B-4E93-87B3-D947D1B5860A}">
  <dimension ref="B2:L170"/>
  <sheetViews>
    <sheetView tabSelected="1" workbookViewId="0">
      <selection activeCell="L25" sqref="L25"/>
    </sheetView>
  </sheetViews>
  <sheetFormatPr defaultRowHeight="15" x14ac:dyDescent="0.25"/>
  <cols>
    <col min="2" max="2" width="30" customWidth="1"/>
    <col min="3" max="3" width="49" customWidth="1"/>
    <col min="5" max="5" width="10.28515625" bestFit="1" customWidth="1"/>
    <col min="8" max="8" width="10" customWidth="1"/>
    <col min="9" max="9" width="12.28515625" bestFit="1" customWidth="1"/>
    <col min="10" max="10" width="37" customWidth="1"/>
  </cols>
  <sheetData>
    <row r="2" spans="2:3" x14ac:dyDescent="0.25">
      <c r="B2" s="38" t="s">
        <v>173</v>
      </c>
    </row>
    <row r="3" spans="2:3" x14ac:dyDescent="0.25">
      <c r="B3" s="38" t="s">
        <v>192</v>
      </c>
    </row>
    <row r="4" spans="2:3" x14ac:dyDescent="0.25">
      <c r="B4" s="38" t="s">
        <v>172</v>
      </c>
    </row>
    <row r="6" spans="2:3" x14ac:dyDescent="0.25">
      <c r="B6" s="40" t="s">
        <v>193</v>
      </c>
    </row>
    <row r="9" spans="2:3" ht="15.75" thickBot="1" x14ac:dyDescent="0.3"/>
    <row r="10" spans="2:3" ht="15.75" thickBot="1" x14ac:dyDescent="0.3">
      <c r="B10" s="32" t="s">
        <v>2</v>
      </c>
      <c r="C10" s="33"/>
    </row>
    <row r="11" spans="2:3" ht="15.75" thickBot="1" x14ac:dyDescent="0.3">
      <c r="B11" s="34" t="s">
        <v>158</v>
      </c>
      <c r="C11" s="35"/>
    </row>
    <row r="12" spans="2:3" x14ac:dyDescent="0.25">
      <c r="B12" s="36" t="s">
        <v>159</v>
      </c>
      <c r="C12" s="64"/>
    </row>
    <row r="13" spans="2:3" ht="15" customHeight="1" thickBot="1" x14ac:dyDescent="0.3">
      <c r="B13" s="34" t="s">
        <v>160</v>
      </c>
      <c r="C13" s="64"/>
    </row>
    <row r="14" spans="2:3" ht="15.75" thickBot="1" x14ac:dyDescent="0.3">
      <c r="B14" s="34" t="s">
        <v>3</v>
      </c>
      <c r="C14" s="32"/>
    </row>
    <row r="15" spans="2:3" ht="15.75" thickBot="1" x14ac:dyDescent="0.3">
      <c r="B15" s="34" t="s">
        <v>161</v>
      </c>
      <c r="C15" s="35"/>
    </row>
    <row r="16" spans="2:3" ht="15.75" thickBot="1" x14ac:dyDescent="0.3">
      <c r="B16" s="34" t="s">
        <v>162</v>
      </c>
      <c r="C16" s="35"/>
    </row>
    <row r="17" spans="2:10" ht="15.75" thickBot="1" x14ac:dyDescent="0.3">
      <c r="B17" s="34" t="s">
        <v>163</v>
      </c>
      <c r="C17" s="35"/>
    </row>
    <row r="18" spans="2:10" ht="15.75" thickBot="1" x14ac:dyDescent="0.3">
      <c r="B18" s="34" t="s">
        <v>164</v>
      </c>
      <c r="C18" s="35"/>
    </row>
    <row r="19" spans="2:10" ht="15.75" thickBot="1" x14ac:dyDescent="0.3">
      <c r="B19" s="34" t="s">
        <v>165</v>
      </c>
      <c r="C19" s="35"/>
    </row>
    <row r="20" spans="2:10" ht="30.75" thickBot="1" x14ac:dyDescent="0.3">
      <c r="B20" s="34" t="s">
        <v>176</v>
      </c>
      <c r="C20" s="35"/>
    </row>
    <row r="21" spans="2:10" ht="44.25" customHeight="1" thickBot="1" x14ac:dyDescent="0.3">
      <c r="B21" s="64" t="s">
        <v>166</v>
      </c>
      <c r="C21" s="64"/>
    </row>
    <row r="22" spans="2:10" x14ac:dyDescent="0.25">
      <c r="B22" s="64"/>
      <c r="C22" s="64"/>
    </row>
    <row r="23" spans="2:10" x14ac:dyDescent="0.25">
      <c r="B23" s="64"/>
      <c r="C23" s="64"/>
    </row>
    <row r="24" spans="2:10" x14ac:dyDescent="0.25">
      <c r="B24" s="64"/>
      <c r="C24" s="64"/>
    </row>
    <row r="25" spans="2:10" ht="15.75" thickBot="1" x14ac:dyDescent="0.3">
      <c r="B25" s="64"/>
      <c r="C25" s="64"/>
    </row>
    <row r="26" spans="2:10" ht="120.75" thickBot="1" x14ac:dyDescent="0.3">
      <c r="B26" s="41" t="s">
        <v>180</v>
      </c>
      <c r="C26" s="32" t="s">
        <v>181</v>
      </c>
    </row>
    <row r="27" spans="2:10" ht="15.75" thickBot="1" x14ac:dyDescent="0.3">
      <c r="B27" s="103"/>
      <c r="C27" s="103"/>
    </row>
    <row r="28" spans="2:10" x14ac:dyDescent="0.25">
      <c r="B28" s="86" t="s">
        <v>182</v>
      </c>
      <c r="C28" s="87"/>
      <c r="D28" s="87"/>
      <c r="E28" s="87"/>
      <c r="F28" s="87"/>
      <c r="G28" s="87"/>
      <c r="H28" s="87"/>
      <c r="I28" s="87"/>
      <c r="J28" s="88"/>
    </row>
    <row r="29" spans="2:10" x14ac:dyDescent="0.25">
      <c r="B29" s="75" t="s">
        <v>96</v>
      </c>
      <c r="C29" s="76"/>
      <c r="D29" s="76"/>
      <c r="E29" s="113"/>
      <c r="F29" s="77" t="s">
        <v>97</v>
      </c>
      <c r="G29" s="76"/>
      <c r="H29" s="76"/>
      <c r="I29" s="76"/>
      <c r="J29" s="113"/>
    </row>
    <row r="30" spans="2:10" x14ac:dyDescent="0.25">
      <c r="B30" s="47" t="s">
        <v>135</v>
      </c>
      <c r="C30" s="48" t="s">
        <v>92</v>
      </c>
      <c r="D30" s="48" t="s">
        <v>93</v>
      </c>
      <c r="E30" s="49" t="s">
        <v>90</v>
      </c>
      <c r="F30" s="73" t="s">
        <v>135</v>
      </c>
      <c r="G30" s="63"/>
      <c r="H30" s="63"/>
      <c r="I30" s="48" t="s">
        <v>98</v>
      </c>
      <c r="J30" s="49" t="s">
        <v>139</v>
      </c>
    </row>
    <row r="31" spans="2:10" x14ac:dyDescent="0.25">
      <c r="B31" s="47" t="s">
        <v>147</v>
      </c>
      <c r="C31" s="42">
        <v>17</v>
      </c>
      <c r="D31" s="48"/>
      <c r="E31" s="43">
        <f>D31*C31</f>
        <v>0</v>
      </c>
      <c r="F31" s="73" t="s">
        <v>99</v>
      </c>
      <c r="G31" s="63"/>
      <c r="H31" s="63"/>
      <c r="I31" s="42">
        <v>0</v>
      </c>
      <c r="J31" s="49"/>
    </row>
    <row r="32" spans="2:10" x14ac:dyDescent="0.25">
      <c r="B32" s="47" t="s">
        <v>95</v>
      </c>
      <c r="C32" s="42">
        <v>6.5</v>
      </c>
      <c r="D32" s="48"/>
      <c r="E32" s="43">
        <f>D32*C32</f>
        <v>0</v>
      </c>
      <c r="F32" s="74"/>
      <c r="G32" s="74"/>
      <c r="H32" s="73"/>
      <c r="I32" s="48"/>
      <c r="J32" s="49"/>
    </row>
    <row r="33" spans="2:10" x14ac:dyDescent="0.25">
      <c r="B33" s="47" t="s">
        <v>107</v>
      </c>
      <c r="C33" s="48"/>
      <c r="D33" s="48"/>
      <c r="E33" s="43">
        <v>0</v>
      </c>
      <c r="F33" s="74"/>
      <c r="G33" s="74"/>
      <c r="H33" s="73"/>
      <c r="I33" s="48"/>
      <c r="J33" s="49"/>
    </row>
    <row r="34" spans="2:10" x14ac:dyDescent="0.25">
      <c r="B34" s="47"/>
      <c r="C34" s="48"/>
      <c r="D34" s="48"/>
      <c r="E34" s="49"/>
      <c r="F34" s="74"/>
      <c r="G34" s="74"/>
      <c r="H34" s="73"/>
      <c r="I34" s="48"/>
      <c r="J34" s="49"/>
    </row>
    <row r="35" spans="2:10" x14ac:dyDescent="0.25">
      <c r="B35" s="75" t="s">
        <v>94</v>
      </c>
      <c r="C35" s="76"/>
      <c r="D35" s="76"/>
      <c r="E35" s="44">
        <f>SUM(E31:E33)</f>
        <v>0</v>
      </c>
      <c r="F35" s="77" t="s">
        <v>90</v>
      </c>
      <c r="G35" s="76"/>
      <c r="H35" s="76"/>
      <c r="I35" s="45">
        <f>SUM(I31:I34)</f>
        <v>0</v>
      </c>
      <c r="J35" s="49"/>
    </row>
    <row r="36" spans="2:10" ht="15.75" thickBot="1" x14ac:dyDescent="0.3">
      <c r="B36" s="50"/>
      <c r="C36" s="51"/>
      <c r="D36" s="51"/>
      <c r="E36" s="52"/>
      <c r="F36" s="51"/>
      <c r="G36" s="51"/>
      <c r="H36" s="51"/>
      <c r="I36" s="51"/>
      <c r="J36" s="52"/>
    </row>
    <row r="38" spans="2:10" ht="15.75" thickBot="1" x14ac:dyDescent="0.3"/>
    <row r="39" spans="2:10" ht="60" x14ac:dyDescent="0.25">
      <c r="B39" s="37" t="s">
        <v>167</v>
      </c>
      <c r="C39" s="64"/>
    </row>
    <row r="40" spans="2:10" ht="60.75" thickBot="1" x14ac:dyDescent="0.3">
      <c r="B40" s="34" t="s">
        <v>168</v>
      </c>
      <c r="C40" s="65"/>
    </row>
    <row r="41" spans="2:10" ht="15.75" thickBot="1" x14ac:dyDescent="0.3"/>
    <row r="42" spans="2:10" ht="54" customHeight="1" thickBot="1" x14ac:dyDescent="0.3">
      <c r="B42" s="83" t="s">
        <v>174</v>
      </c>
      <c r="C42" s="84"/>
    </row>
    <row r="43" spans="2:10" ht="180.75" thickBot="1" x14ac:dyDescent="0.3">
      <c r="B43" s="34" t="s">
        <v>184</v>
      </c>
      <c r="C43" s="34" t="s">
        <v>185</v>
      </c>
    </row>
    <row r="45" spans="2:10" ht="15.75" thickBot="1" x14ac:dyDescent="0.3"/>
    <row r="46" spans="2:10" ht="15.75" thickBot="1" x14ac:dyDescent="0.3">
      <c r="B46" s="114" t="s">
        <v>183</v>
      </c>
      <c r="C46" s="115"/>
      <c r="D46" s="115"/>
      <c r="E46" s="115"/>
      <c r="F46" s="115"/>
      <c r="G46" s="115"/>
      <c r="H46" s="115"/>
      <c r="I46" s="115"/>
      <c r="J46" s="116"/>
    </row>
    <row r="47" spans="2:10" x14ac:dyDescent="0.25">
      <c r="B47" s="86" t="s">
        <v>136</v>
      </c>
      <c r="C47" s="87"/>
      <c r="D47" s="87"/>
      <c r="E47" s="88"/>
      <c r="F47" s="86" t="s">
        <v>137</v>
      </c>
      <c r="G47" s="87"/>
      <c r="H47" s="87"/>
      <c r="I47" s="87"/>
      <c r="J47" s="88"/>
    </row>
    <row r="48" spans="2:10" x14ac:dyDescent="0.25">
      <c r="B48" s="47" t="s">
        <v>135</v>
      </c>
      <c r="C48" s="61" t="s">
        <v>92</v>
      </c>
      <c r="D48" s="61" t="s">
        <v>93</v>
      </c>
      <c r="E48" s="56" t="s">
        <v>90</v>
      </c>
      <c r="F48" s="66" t="s">
        <v>135</v>
      </c>
      <c r="G48" s="67"/>
      <c r="H48" s="67"/>
      <c r="I48" s="61" t="s">
        <v>98</v>
      </c>
      <c r="J48" s="56" t="s">
        <v>139</v>
      </c>
    </row>
    <row r="49" spans="2:10" x14ac:dyDescent="0.25">
      <c r="B49" s="47" t="s">
        <v>148</v>
      </c>
      <c r="C49" s="42">
        <v>17</v>
      </c>
      <c r="D49" s="48"/>
      <c r="E49" s="43">
        <f>D49*C49</f>
        <v>0</v>
      </c>
      <c r="F49" s="62"/>
      <c r="G49" s="63"/>
      <c r="H49" s="63"/>
      <c r="I49" s="42">
        <v>0</v>
      </c>
      <c r="J49" s="54"/>
    </row>
    <row r="50" spans="2:10" x14ac:dyDescent="0.25">
      <c r="B50" s="47" t="s">
        <v>95</v>
      </c>
      <c r="C50" s="42">
        <v>9.5</v>
      </c>
      <c r="D50" s="48"/>
      <c r="E50" s="43">
        <f>D50*C50</f>
        <v>0</v>
      </c>
      <c r="F50" s="62"/>
      <c r="G50" s="63"/>
      <c r="H50" s="63"/>
      <c r="I50" s="42">
        <v>0</v>
      </c>
      <c r="J50" s="55"/>
    </row>
    <row r="51" spans="2:10" x14ac:dyDescent="0.25">
      <c r="B51" s="47" t="s">
        <v>107</v>
      </c>
      <c r="C51" s="48"/>
      <c r="D51" s="48"/>
      <c r="E51" s="43">
        <v>0</v>
      </c>
      <c r="F51" s="62"/>
      <c r="G51" s="63"/>
      <c r="H51" s="63"/>
      <c r="I51" s="42">
        <v>0</v>
      </c>
      <c r="J51" s="56"/>
    </row>
    <row r="52" spans="2:10" x14ac:dyDescent="0.25">
      <c r="B52" s="46"/>
      <c r="C52" s="48"/>
      <c r="D52" s="48"/>
      <c r="E52" s="43"/>
      <c r="F52" s="62"/>
      <c r="G52" s="63"/>
      <c r="H52" s="63"/>
      <c r="I52" s="42">
        <v>0</v>
      </c>
      <c r="J52" s="56"/>
    </row>
    <row r="53" spans="2:10" x14ac:dyDescent="0.25">
      <c r="B53" s="47"/>
      <c r="C53" s="48"/>
      <c r="D53" s="48"/>
      <c r="E53" s="43"/>
      <c r="F53" s="62"/>
      <c r="G53" s="63"/>
      <c r="H53" s="63"/>
      <c r="I53" s="42"/>
      <c r="J53" s="56"/>
    </row>
    <row r="54" spans="2:10" x14ac:dyDescent="0.25">
      <c r="B54" s="47"/>
      <c r="C54" s="48"/>
      <c r="D54" s="48"/>
      <c r="E54" s="43"/>
      <c r="F54" s="62"/>
      <c r="G54" s="63"/>
      <c r="H54" s="63"/>
      <c r="I54" s="42"/>
      <c r="J54" s="57"/>
    </row>
    <row r="55" spans="2:10" x14ac:dyDescent="0.25">
      <c r="B55" s="47"/>
      <c r="C55" s="48"/>
      <c r="D55" s="48"/>
      <c r="E55" s="43"/>
      <c r="F55" s="62"/>
      <c r="G55" s="63"/>
      <c r="H55" s="63"/>
      <c r="I55" s="42"/>
      <c r="J55" s="49"/>
    </row>
    <row r="56" spans="2:10" x14ac:dyDescent="0.25">
      <c r="B56" s="47"/>
      <c r="C56" s="48"/>
      <c r="D56" s="48"/>
      <c r="E56" s="43"/>
      <c r="F56" s="62"/>
      <c r="G56" s="63"/>
      <c r="H56" s="63"/>
      <c r="I56" s="42"/>
      <c r="J56" s="56"/>
    </row>
    <row r="57" spans="2:10" x14ac:dyDescent="0.25">
      <c r="B57" s="47"/>
      <c r="C57" s="48"/>
      <c r="D57" s="48"/>
      <c r="E57" s="49"/>
      <c r="F57" s="62"/>
      <c r="G57" s="63"/>
      <c r="H57" s="63"/>
      <c r="I57" s="42"/>
      <c r="J57" s="56"/>
    </row>
    <row r="58" spans="2:10" x14ac:dyDescent="0.25">
      <c r="B58" s="89" t="s">
        <v>94</v>
      </c>
      <c r="C58" s="90"/>
      <c r="D58" s="77"/>
      <c r="E58" s="59">
        <f>SUM(E49:E51)</f>
        <v>0</v>
      </c>
      <c r="F58" s="78" t="s">
        <v>90</v>
      </c>
      <c r="G58" s="79"/>
      <c r="H58" s="79"/>
      <c r="I58" s="60">
        <f>SUM(I49:I57)</f>
        <v>0</v>
      </c>
      <c r="J58" s="57"/>
    </row>
    <row r="59" spans="2:10" ht="15.75" thickBot="1" x14ac:dyDescent="0.3">
      <c r="B59" s="91"/>
      <c r="C59" s="92"/>
      <c r="D59" s="92"/>
      <c r="E59" s="93"/>
      <c r="F59" s="94"/>
      <c r="G59" s="92"/>
      <c r="H59" s="92"/>
      <c r="I59" s="92"/>
      <c r="J59" s="93"/>
    </row>
    <row r="61" spans="2:10" ht="15.75" thickBot="1" x14ac:dyDescent="0.3"/>
    <row r="62" spans="2:10" ht="45.75" thickBot="1" x14ac:dyDescent="0.3">
      <c r="B62" s="41" t="s">
        <v>169</v>
      </c>
      <c r="C62" s="32"/>
    </row>
    <row r="64" spans="2:10" x14ac:dyDescent="0.25">
      <c r="B64" s="40" t="s">
        <v>175</v>
      </c>
    </row>
    <row r="65" spans="2:2" x14ac:dyDescent="0.25">
      <c r="B65" s="39" t="s">
        <v>170</v>
      </c>
    </row>
    <row r="66" spans="2:2" x14ac:dyDescent="0.25">
      <c r="B66" s="39"/>
    </row>
    <row r="67" spans="2:2" x14ac:dyDescent="0.25">
      <c r="B67" s="39" t="s">
        <v>171</v>
      </c>
    </row>
    <row r="100" spans="12:12" x14ac:dyDescent="0.25">
      <c r="L100" cm="1">
        <f t="array" aca="1" ref="L100" ca="1">B73:L100</f>
        <v>0</v>
      </c>
    </row>
    <row r="144" spans="6:6" ht="15.75" thickBot="1" x14ac:dyDescent="0.3">
      <c r="F144" t="s">
        <v>97</v>
      </c>
    </row>
    <row r="145" spans="2:10" ht="15.75" thickBot="1" x14ac:dyDescent="0.3">
      <c r="C145" s="8"/>
      <c r="D145" s="8"/>
      <c r="E145" s="9"/>
      <c r="F145" s="8"/>
      <c r="G145" s="8"/>
      <c r="H145" s="8"/>
      <c r="I145" s="8"/>
      <c r="J145" s="9"/>
    </row>
    <row r="146" spans="2:10" x14ac:dyDescent="0.25">
      <c r="B146" s="7"/>
      <c r="C146" s="15" t="s">
        <v>92</v>
      </c>
      <c r="D146" s="15" t="s">
        <v>93</v>
      </c>
      <c r="E146" s="20" t="s">
        <v>90</v>
      </c>
      <c r="F146" s="72" t="s">
        <v>135</v>
      </c>
      <c r="G146" s="72"/>
      <c r="H146" s="72"/>
      <c r="I146" s="15" t="s">
        <v>98</v>
      </c>
      <c r="J146" s="20" t="s">
        <v>139</v>
      </c>
    </row>
    <row r="147" spans="2:10" x14ac:dyDescent="0.25">
      <c r="B147" s="24" t="s">
        <v>135</v>
      </c>
      <c r="C147" s="16">
        <v>17</v>
      </c>
      <c r="D147" s="15"/>
      <c r="E147" s="25">
        <f>D147*C147</f>
        <v>0</v>
      </c>
      <c r="F147" s="72" t="s">
        <v>99</v>
      </c>
      <c r="G147" s="72"/>
      <c r="H147" s="72"/>
      <c r="I147" s="16">
        <v>0</v>
      </c>
      <c r="J147" s="20"/>
    </row>
    <row r="148" spans="2:10" x14ac:dyDescent="0.25">
      <c r="B148" s="24" t="s">
        <v>147</v>
      </c>
      <c r="C148" s="16">
        <v>6.5</v>
      </c>
      <c r="D148" s="15"/>
      <c r="E148" s="25">
        <f>D148*C148</f>
        <v>0</v>
      </c>
      <c r="F148" s="70"/>
      <c r="G148" s="70"/>
      <c r="H148" s="70"/>
      <c r="I148" s="15"/>
      <c r="J148" s="20"/>
    </row>
    <row r="149" spans="2:10" x14ac:dyDescent="0.25">
      <c r="B149" s="24" t="s">
        <v>95</v>
      </c>
      <c r="C149" s="15"/>
      <c r="D149" s="15"/>
      <c r="E149" s="25">
        <v>0</v>
      </c>
      <c r="F149" s="70"/>
      <c r="G149" s="70"/>
      <c r="H149" s="70"/>
      <c r="I149" s="15"/>
      <c r="J149" s="20"/>
    </row>
    <row r="150" spans="2:10" x14ac:dyDescent="0.25">
      <c r="B150" s="24" t="s">
        <v>107</v>
      </c>
      <c r="C150" s="15"/>
      <c r="D150" s="15"/>
      <c r="E150" s="20"/>
      <c r="F150" s="70"/>
      <c r="G150" s="70"/>
      <c r="H150" s="70"/>
      <c r="I150" s="15"/>
      <c r="J150" s="20"/>
    </row>
    <row r="151" spans="2:10" x14ac:dyDescent="0.25">
      <c r="B151" s="24"/>
      <c r="C151" s="31"/>
      <c r="D151" s="31"/>
      <c r="E151" s="26">
        <f>SUM(E147:E149)</f>
        <v>0</v>
      </c>
      <c r="F151" s="71" t="s">
        <v>90</v>
      </c>
      <c r="G151" s="71"/>
      <c r="H151" s="71"/>
      <c r="I151" s="23">
        <f>SUM(I147:I150)</f>
        <v>0</v>
      </c>
      <c r="J151" s="20"/>
    </row>
    <row r="152" spans="2:10" x14ac:dyDescent="0.25">
      <c r="B152" s="31" t="s">
        <v>94</v>
      </c>
      <c r="E152" s="11"/>
      <c r="J152" s="11"/>
    </row>
    <row r="153" spans="2:10" ht="15.75" thickBot="1" x14ac:dyDescent="0.3">
      <c r="B153" s="10"/>
      <c r="C153" s="13"/>
      <c r="D153" s="13"/>
      <c r="E153" s="14"/>
      <c r="F153" s="13"/>
      <c r="G153" s="13"/>
      <c r="H153" s="13"/>
      <c r="I153" s="13"/>
      <c r="J153" s="14"/>
    </row>
    <row r="154" spans="2:10" ht="15.75" thickBot="1" x14ac:dyDescent="0.3">
      <c r="B154" s="12"/>
    </row>
    <row r="156" spans="2:10" ht="15.75" thickBot="1" x14ac:dyDescent="0.3">
      <c r="F156" t="s">
        <v>137</v>
      </c>
    </row>
    <row r="157" spans="2:10" ht="15.75" thickBot="1" x14ac:dyDescent="0.3">
      <c r="B157" t="s">
        <v>136</v>
      </c>
      <c r="C157" s="8"/>
      <c r="D157" s="8"/>
      <c r="E157" s="9"/>
      <c r="F157" s="7"/>
      <c r="G157" s="8"/>
      <c r="H157" s="8"/>
      <c r="I157" s="8"/>
      <c r="J157" s="9"/>
    </row>
    <row r="158" spans="2:10" x14ac:dyDescent="0.25">
      <c r="B158" s="7"/>
      <c r="C158" s="15" t="s">
        <v>92</v>
      </c>
      <c r="D158" s="15" t="s">
        <v>93</v>
      </c>
      <c r="E158" s="20" t="s">
        <v>90</v>
      </c>
      <c r="F158" s="68" t="s">
        <v>135</v>
      </c>
      <c r="G158" s="68"/>
      <c r="H158" s="68"/>
      <c r="I158" s="15" t="s">
        <v>98</v>
      </c>
      <c r="J158" s="20" t="s">
        <v>139</v>
      </c>
    </row>
    <row r="159" spans="2:10" x14ac:dyDescent="0.25">
      <c r="B159" s="24" t="s">
        <v>135</v>
      </c>
      <c r="C159" s="16">
        <v>17</v>
      </c>
      <c r="D159" s="15"/>
      <c r="E159" s="25">
        <f>D159*C159</f>
        <v>0</v>
      </c>
      <c r="F159" s="68"/>
      <c r="G159" s="68"/>
      <c r="H159" s="68"/>
      <c r="I159" s="16">
        <v>0</v>
      </c>
      <c r="J159" s="21"/>
    </row>
    <row r="160" spans="2:10" x14ac:dyDescent="0.25">
      <c r="B160" s="24" t="s">
        <v>148</v>
      </c>
      <c r="C160" s="16">
        <v>9.5</v>
      </c>
      <c r="D160" s="15"/>
      <c r="E160" s="25">
        <f>D160*C160</f>
        <v>0</v>
      </c>
      <c r="F160" s="68"/>
      <c r="G160" s="68"/>
      <c r="H160" s="68"/>
      <c r="I160" s="16">
        <v>0</v>
      </c>
      <c r="J160" s="22"/>
    </row>
    <row r="161" spans="2:10" x14ac:dyDescent="0.25">
      <c r="B161" s="24" t="s">
        <v>95</v>
      </c>
      <c r="C161" s="15"/>
      <c r="D161" s="15"/>
      <c r="E161" s="25">
        <v>0</v>
      </c>
      <c r="F161" s="68"/>
      <c r="G161" s="68"/>
      <c r="H161" s="68"/>
      <c r="I161" s="16">
        <v>0</v>
      </c>
      <c r="J161" s="19"/>
    </row>
    <row r="162" spans="2:10" x14ac:dyDescent="0.25">
      <c r="B162" s="24" t="s">
        <v>107</v>
      </c>
      <c r="C162" s="15"/>
      <c r="D162" s="15"/>
      <c r="E162" s="25"/>
      <c r="F162" s="68"/>
      <c r="G162" s="68"/>
      <c r="H162" s="68"/>
      <c r="I162" s="16">
        <v>0</v>
      </c>
      <c r="J162" s="19"/>
    </row>
    <row r="163" spans="2:10" x14ac:dyDescent="0.25">
      <c r="B163" s="24"/>
      <c r="C163" s="15"/>
      <c r="D163" s="15"/>
      <c r="E163" s="25"/>
      <c r="F163" s="68"/>
      <c r="G163" s="68"/>
      <c r="H163" s="68"/>
      <c r="I163" s="16"/>
      <c r="J163" s="19"/>
    </row>
    <row r="164" spans="2:10" x14ac:dyDescent="0.25">
      <c r="B164" s="24"/>
      <c r="C164" s="15"/>
      <c r="D164" s="15"/>
      <c r="E164" s="25"/>
      <c r="F164" s="68"/>
      <c r="G164" s="68"/>
      <c r="H164" s="68"/>
      <c r="I164" s="16"/>
      <c r="J164" s="18"/>
    </row>
    <row r="165" spans="2:10" x14ac:dyDescent="0.25">
      <c r="B165" s="24"/>
      <c r="C165" s="15"/>
      <c r="D165" s="15"/>
      <c r="E165" s="25"/>
      <c r="F165" s="68"/>
      <c r="G165" s="68"/>
      <c r="H165" s="68"/>
      <c r="I165" s="16"/>
      <c r="J165" s="20"/>
    </row>
    <row r="166" spans="2:10" x14ac:dyDescent="0.25">
      <c r="B166" s="24"/>
      <c r="C166" s="15"/>
      <c r="D166" s="15"/>
      <c r="E166" s="25"/>
      <c r="F166" s="68"/>
      <c r="G166" s="68"/>
      <c r="H166" s="68"/>
      <c r="I166" s="16"/>
      <c r="J166" s="19"/>
    </row>
    <row r="167" spans="2:10" x14ac:dyDescent="0.25">
      <c r="B167" s="24"/>
      <c r="C167" s="15"/>
      <c r="D167" s="15"/>
      <c r="E167" s="20"/>
      <c r="F167" s="68"/>
      <c r="G167" s="68"/>
      <c r="H167" s="68"/>
      <c r="I167" s="16"/>
      <c r="J167" s="19"/>
    </row>
    <row r="168" spans="2:10" x14ac:dyDescent="0.25">
      <c r="B168" s="24"/>
      <c r="C168" s="30"/>
      <c r="D168" s="30"/>
      <c r="E168" s="26">
        <f>SUM(E159:E161)</f>
        <v>0</v>
      </c>
      <c r="F168" s="69" t="s">
        <v>90</v>
      </c>
      <c r="G168" s="69"/>
      <c r="H168" s="69"/>
      <c r="I168" s="17">
        <f>SUM(I159:I167)</f>
        <v>0</v>
      </c>
      <c r="J168" s="19"/>
    </row>
    <row r="169" spans="2:10" x14ac:dyDescent="0.25">
      <c r="B169" s="30" t="s">
        <v>94</v>
      </c>
      <c r="E169" s="11"/>
      <c r="F169" s="10"/>
      <c r="J169" s="11"/>
    </row>
    <row r="170" spans="2:10" x14ac:dyDescent="0.25">
      <c r="B170" s="10"/>
    </row>
  </sheetData>
  <mergeCells count="47">
    <mergeCell ref="C12:C13"/>
    <mergeCell ref="B21:B25"/>
    <mergeCell ref="C21:C25"/>
    <mergeCell ref="B42:C42"/>
    <mergeCell ref="B47:E47"/>
    <mergeCell ref="B28:J28"/>
    <mergeCell ref="B29:E29"/>
    <mergeCell ref="F29:J29"/>
    <mergeCell ref="B46:J46"/>
    <mergeCell ref="B35:D35"/>
    <mergeCell ref="F35:H35"/>
    <mergeCell ref="F56:H56"/>
    <mergeCell ref="F57:H57"/>
    <mergeCell ref="F58:H58"/>
    <mergeCell ref="F47:J47"/>
    <mergeCell ref="B58:D58"/>
    <mergeCell ref="F30:H30"/>
    <mergeCell ref="F31:H31"/>
    <mergeCell ref="F32:H32"/>
    <mergeCell ref="F33:H33"/>
    <mergeCell ref="F34:H34"/>
    <mergeCell ref="F149:H149"/>
    <mergeCell ref="F150:H150"/>
    <mergeCell ref="F151:H151"/>
    <mergeCell ref="F158:H158"/>
    <mergeCell ref="F146:H146"/>
    <mergeCell ref="F147:H147"/>
    <mergeCell ref="F148:H148"/>
    <mergeCell ref="F159:H159"/>
    <mergeCell ref="F160:H160"/>
    <mergeCell ref="F161:H161"/>
    <mergeCell ref="F162:H162"/>
    <mergeCell ref="F163:H163"/>
    <mergeCell ref="F164:H164"/>
    <mergeCell ref="F165:H165"/>
    <mergeCell ref="F166:H166"/>
    <mergeCell ref="F167:H167"/>
    <mergeCell ref="F168:H168"/>
    <mergeCell ref="F55:H55"/>
    <mergeCell ref="C39:C40"/>
    <mergeCell ref="F48:H48"/>
    <mergeCell ref="F49:H49"/>
    <mergeCell ref="F50:H50"/>
    <mergeCell ref="F51:H51"/>
    <mergeCell ref="F52:H52"/>
    <mergeCell ref="F53:H53"/>
    <mergeCell ref="F54:H54"/>
  </mergeCells>
  <hyperlinks>
    <hyperlink ref="B6" r:id="rId1" display="mailto:info@kunstenkindkampen.nl" xr:uid="{4E895444-8B0F-4CD6-A407-3C31CB8A11FE}"/>
    <hyperlink ref="B64" r:id="rId2" display="mailto:info@kunstenkindkampen.nl" xr:uid="{91B152B8-249E-4768-A2E6-62A971C6F105}"/>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82D55-CCFF-4AD0-BB05-47094C59CED8}">
  <dimension ref="B2:S209"/>
  <sheetViews>
    <sheetView topLeftCell="B1" workbookViewId="0">
      <selection activeCell="L27" sqref="L27"/>
    </sheetView>
  </sheetViews>
  <sheetFormatPr defaultRowHeight="15" x14ac:dyDescent="0.25"/>
  <cols>
    <col min="1" max="1" width="0" hidden="1" customWidth="1"/>
    <col min="3" max="3" width="10" bestFit="1" customWidth="1"/>
    <col min="4" max="4" width="16.5703125" bestFit="1" customWidth="1"/>
    <col min="5" max="5" width="11.7109375" bestFit="1" customWidth="1"/>
    <col min="6" max="6" width="12.28515625" bestFit="1" customWidth="1"/>
    <col min="7" max="7" width="8.140625" bestFit="1" customWidth="1"/>
    <col min="8" max="8" width="11" hidden="1" customWidth="1"/>
    <col min="10" max="10" width="13.85546875" bestFit="1" customWidth="1"/>
    <col min="11" max="11" width="16.85546875" bestFit="1" customWidth="1"/>
    <col min="12" max="12" width="28.140625" bestFit="1" customWidth="1"/>
    <col min="13" max="13" width="12.42578125" bestFit="1" customWidth="1"/>
    <col min="14" max="14" width="15.7109375" bestFit="1" customWidth="1"/>
    <col min="15" max="15" width="18" bestFit="1" customWidth="1"/>
    <col min="16" max="16" width="11.85546875" bestFit="1" customWidth="1"/>
  </cols>
  <sheetData>
    <row r="2" spans="2:19" x14ac:dyDescent="0.25">
      <c r="D2" s="1" t="s">
        <v>190</v>
      </c>
    </row>
    <row r="11" spans="2:19" s="1" customFormat="1" x14ac:dyDescent="0.25">
      <c r="B11" s="117" t="s">
        <v>13</v>
      </c>
      <c r="C11" s="117" t="s">
        <v>60</v>
      </c>
      <c r="D11" s="117" t="s">
        <v>14</v>
      </c>
      <c r="E11" s="117" t="s">
        <v>15</v>
      </c>
      <c r="F11" s="117" t="s">
        <v>16</v>
      </c>
      <c r="G11" s="117" t="s">
        <v>17</v>
      </c>
      <c r="H11" s="117" t="s">
        <v>18</v>
      </c>
      <c r="I11" s="117" t="s">
        <v>19</v>
      </c>
      <c r="J11" s="117" t="s">
        <v>20</v>
      </c>
      <c r="K11" s="117" t="s">
        <v>21</v>
      </c>
      <c r="L11" s="117" t="s">
        <v>22</v>
      </c>
      <c r="M11" s="117" t="s">
        <v>23</v>
      </c>
      <c r="N11" s="117" t="s">
        <v>24</v>
      </c>
      <c r="O11" s="117" t="s">
        <v>81</v>
      </c>
      <c r="P11" s="117" t="s">
        <v>82</v>
      </c>
      <c r="Q11" s="117" t="s">
        <v>25</v>
      </c>
      <c r="R11" s="117" t="s">
        <v>26</v>
      </c>
      <c r="S11" s="117"/>
    </row>
    <row r="12" spans="2:19" x14ac:dyDescent="0.25">
      <c r="Q12" s="3"/>
    </row>
    <row r="13" spans="2:19" x14ac:dyDescent="0.25">
      <c r="Q13" s="3"/>
    </row>
    <row r="14" spans="2:19" x14ac:dyDescent="0.25">
      <c r="Q14" s="3"/>
    </row>
    <row r="15" spans="2:19" x14ac:dyDescent="0.25">
      <c r="Q15" s="3"/>
    </row>
    <row r="16" spans="2:19" x14ac:dyDescent="0.25">
      <c r="Q16" s="3"/>
    </row>
    <row r="17" spans="17:17" x14ac:dyDescent="0.25">
      <c r="Q17" s="3"/>
    </row>
    <row r="18" spans="17:17" x14ac:dyDescent="0.25">
      <c r="Q18" s="3"/>
    </row>
    <row r="19" spans="17:17" x14ac:dyDescent="0.25">
      <c r="Q19" s="3"/>
    </row>
    <row r="20" spans="17:17" x14ac:dyDescent="0.25">
      <c r="Q20" s="3"/>
    </row>
    <row r="21" spans="17:17" x14ac:dyDescent="0.25">
      <c r="Q21" s="3"/>
    </row>
    <row r="22" spans="17:17" x14ac:dyDescent="0.25">
      <c r="Q22" s="3"/>
    </row>
    <row r="23" spans="17:17" x14ac:dyDescent="0.25">
      <c r="Q23" s="3"/>
    </row>
    <row r="24" spans="17:17" x14ac:dyDescent="0.25">
      <c r="Q24" s="3"/>
    </row>
    <row r="25" spans="17:17" x14ac:dyDescent="0.25">
      <c r="Q25" s="3"/>
    </row>
    <row r="26" spans="17:17" x14ac:dyDescent="0.25">
      <c r="Q26" s="3"/>
    </row>
    <row r="27" spans="17:17" x14ac:dyDescent="0.25">
      <c r="Q27" s="3"/>
    </row>
    <row r="28" spans="17:17" x14ac:dyDescent="0.25">
      <c r="Q28" s="3"/>
    </row>
    <row r="29" spans="17:17" x14ac:dyDescent="0.25">
      <c r="Q29" s="3"/>
    </row>
    <row r="30" spans="17:17" x14ac:dyDescent="0.25">
      <c r="Q30" s="3"/>
    </row>
    <row r="31" spans="17:17" x14ac:dyDescent="0.25">
      <c r="Q31" s="3"/>
    </row>
    <row r="32" spans="17:17" x14ac:dyDescent="0.25">
      <c r="Q32" s="3"/>
    </row>
    <row r="33" spans="17:17" x14ac:dyDescent="0.25">
      <c r="Q33" s="3"/>
    </row>
    <row r="34" spans="17:17" x14ac:dyDescent="0.25">
      <c r="Q34" s="3"/>
    </row>
    <row r="35" spans="17:17" x14ac:dyDescent="0.25">
      <c r="Q35" s="3"/>
    </row>
    <row r="36" spans="17:17" x14ac:dyDescent="0.25">
      <c r="Q36" s="3"/>
    </row>
    <row r="37" spans="17:17" x14ac:dyDescent="0.25">
      <c r="Q37" s="3"/>
    </row>
    <row r="38" spans="17:17" x14ac:dyDescent="0.25">
      <c r="Q38" s="3"/>
    </row>
    <row r="39" spans="17:17" x14ac:dyDescent="0.25">
      <c r="Q39" s="3"/>
    </row>
    <row r="40" spans="17:17" x14ac:dyDescent="0.25">
      <c r="Q40" s="3"/>
    </row>
    <row r="41" spans="17:17" x14ac:dyDescent="0.25">
      <c r="Q41" s="3"/>
    </row>
    <row r="42" spans="17:17" x14ac:dyDescent="0.25">
      <c r="Q42" s="3"/>
    </row>
    <row r="43" spans="17:17" x14ac:dyDescent="0.25">
      <c r="Q43" s="3"/>
    </row>
    <row r="44" spans="17:17" x14ac:dyDescent="0.25">
      <c r="Q44" s="3"/>
    </row>
    <row r="45" spans="17:17" x14ac:dyDescent="0.25">
      <c r="Q45" s="3"/>
    </row>
    <row r="46" spans="17:17" x14ac:dyDescent="0.25">
      <c r="Q46" s="3"/>
    </row>
    <row r="47" spans="17:17" x14ac:dyDescent="0.25">
      <c r="Q47" s="3"/>
    </row>
    <row r="48" spans="17:17" x14ac:dyDescent="0.25">
      <c r="Q48" s="3"/>
    </row>
    <row r="49" spans="17:17" x14ac:dyDescent="0.25">
      <c r="Q49" s="3"/>
    </row>
    <row r="50" spans="17:17" x14ac:dyDescent="0.25">
      <c r="Q50" s="3"/>
    </row>
    <row r="51" spans="17:17" x14ac:dyDescent="0.25">
      <c r="Q51" s="3"/>
    </row>
    <row r="52" spans="17:17" x14ac:dyDescent="0.25">
      <c r="Q52" s="3"/>
    </row>
    <row r="53" spans="17:17" x14ac:dyDescent="0.25">
      <c r="Q53" s="3"/>
    </row>
    <row r="54" spans="17:17" x14ac:dyDescent="0.25">
      <c r="Q54" s="3"/>
    </row>
    <row r="55" spans="17:17" x14ac:dyDescent="0.25">
      <c r="Q55" s="3"/>
    </row>
    <row r="56" spans="17:17" x14ac:dyDescent="0.25">
      <c r="Q56" s="3"/>
    </row>
    <row r="57" spans="17:17" x14ac:dyDescent="0.25">
      <c r="Q57" s="3"/>
    </row>
    <row r="58" spans="17:17" x14ac:dyDescent="0.25">
      <c r="Q58" s="3"/>
    </row>
    <row r="59" spans="17:17" x14ac:dyDescent="0.25">
      <c r="Q59" s="3"/>
    </row>
    <row r="60" spans="17:17" x14ac:dyDescent="0.25">
      <c r="Q60" s="3"/>
    </row>
    <row r="61" spans="17:17" x14ac:dyDescent="0.25">
      <c r="Q61" s="3"/>
    </row>
    <row r="62" spans="17:17" x14ac:dyDescent="0.25">
      <c r="Q62" s="3"/>
    </row>
    <row r="63" spans="17:17" x14ac:dyDescent="0.25">
      <c r="Q63" s="3"/>
    </row>
    <row r="64" spans="17:17" x14ac:dyDescent="0.25">
      <c r="Q64" s="3"/>
    </row>
    <row r="65" spans="17:17" x14ac:dyDescent="0.25">
      <c r="Q65" s="3"/>
    </row>
    <row r="66" spans="17:17" x14ac:dyDescent="0.25">
      <c r="Q66" s="3"/>
    </row>
    <row r="67" spans="17:17" x14ac:dyDescent="0.25">
      <c r="Q67" s="3"/>
    </row>
    <row r="68" spans="17:17" x14ac:dyDescent="0.25">
      <c r="Q68" s="3"/>
    </row>
    <row r="69" spans="17:17" x14ac:dyDescent="0.25">
      <c r="Q69" s="3"/>
    </row>
    <row r="70" spans="17:17" x14ac:dyDescent="0.25">
      <c r="Q70" s="3"/>
    </row>
    <row r="71" spans="17:17" x14ac:dyDescent="0.25">
      <c r="Q71" s="3"/>
    </row>
    <row r="72" spans="17:17" x14ac:dyDescent="0.25">
      <c r="Q72" s="3"/>
    </row>
    <row r="73" spans="17:17" x14ac:dyDescent="0.25">
      <c r="Q73" s="3"/>
    </row>
    <row r="74" spans="17:17" x14ac:dyDescent="0.25">
      <c r="Q74" s="3"/>
    </row>
    <row r="75" spans="17:17" x14ac:dyDescent="0.25">
      <c r="Q75" s="3"/>
    </row>
    <row r="76" spans="17:17" x14ac:dyDescent="0.25">
      <c r="Q76" s="3"/>
    </row>
    <row r="77" spans="17:17" x14ac:dyDescent="0.25">
      <c r="Q77" s="3"/>
    </row>
    <row r="78" spans="17:17" x14ac:dyDescent="0.25">
      <c r="Q78" s="3"/>
    </row>
    <row r="79" spans="17:17" x14ac:dyDescent="0.25">
      <c r="Q79" s="3"/>
    </row>
    <row r="80" spans="17:17" x14ac:dyDescent="0.25">
      <c r="Q80" s="3"/>
    </row>
    <row r="81" spans="17:17" x14ac:dyDescent="0.25">
      <c r="Q81" s="3"/>
    </row>
    <row r="82" spans="17:17" x14ac:dyDescent="0.25">
      <c r="Q82" s="3"/>
    </row>
    <row r="83" spans="17:17" x14ac:dyDescent="0.25">
      <c r="Q83" s="3"/>
    </row>
    <row r="84" spans="17:17" x14ac:dyDescent="0.25">
      <c r="Q84" s="3"/>
    </row>
    <row r="85" spans="17:17" x14ac:dyDescent="0.25">
      <c r="Q85" s="3"/>
    </row>
    <row r="86" spans="17:17" x14ac:dyDescent="0.25">
      <c r="Q86" s="3"/>
    </row>
    <row r="87" spans="17:17" x14ac:dyDescent="0.25">
      <c r="Q87" s="3"/>
    </row>
    <row r="88" spans="17:17" x14ac:dyDescent="0.25">
      <c r="Q88" s="3"/>
    </row>
    <row r="89" spans="17:17" x14ac:dyDescent="0.25">
      <c r="Q89" s="3"/>
    </row>
    <row r="90" spans="17:17" x14ac:dyDescent="0.25">
      <c r="Q90" s="3"/>
    </row>
    <row r="91" spans="17:17" x14ac:dyDescent="0.25">
      <c r="Q91" s="3"/>
    </row>
    <row r="92" spans="17:17" x14ac:dyDescent="0.25">
      <c r="Q92" s="3"/>
    </row>
    <row r="93" spans="17:17" x14ac:dyDescent="0.25">
      <c r="Q93" s="3"/>
    </row>
    <row r="94" spans="17:17" x14ac:dyDescent="0.25">
      <c r="Q94" s="3"/>
    </row>
    <row r="95" spans="17:17" x14ac:dyDescent="0.25">
      <c r="Q95" s="3"/>
    </row>
    <row r="96" spans="17:17" x14ac:dyDescent="0.25">
      <c r="Q96" s="3"/>
    </row>
    <row r="97" spans="17:17" x14ac:dyDescent="0.25">
      <c r="Q97" s="3"/>
    </row>
    <row r="98" spans="17:17" x14ac:dyDescent="0.25">
      <c r="Q98" s="3"/>
    </row>
    <row r="99" spans="17:17" x14ac:dyDescent="0.25">
      <c r="Q99" s="3"/>
    </row>
    <row r="100" spans="17:17" x14ac:dyDescent="0.25">
      <c r="Q100" s="3"/>
    </row>
    <row r="101" spans="17:17" x14ac:dyDescent="0.25">
      <c r="Q101" s="3"/>
    </row>
    <row r="102" spans="17:17" x14ac:dyDescent="0.25">
      <c r="Q102" s="3"/>
    </row>
    <row r="103" spans="17:17" x14ac:dyDescent="0.25">
      <c r="Q103" s="3"/>
    </row>
    <row r="104" spans="17:17" x14ac:dyDescent="0.25">
      <c r="Q104" s="3"/>
    </row>
    <row r="105" spans="17:17" x14ac:dyDescent="0.25">
      <c r="Q105" s="3"/>
    </row>
    <row r="106" spans="17:17" x14ac:dyDescent="0.25">
      <c r="Q106" s="3"/>
    </row>
    <row r="107" spans="17:17" x14ac:dyDescent="0.25">
      <c r="Q107" s="3"/>
    </row>
    <row r="108" spans="17:17" x14ac:dyDescent="0.25">
      <c r="Q108" s="3"/>
    </row>
    <row r="109" spans="17:17" x14ac:dyDescent="0.25">
      <c r="Q109" s="3"/>
    </row>
    <row r="110" spans="17:17" x14ac:dyDescent="0.25">
      <c r="Q110" s="3"/>
    </row>
    <row r="111" spans="17:17" x14ac:dyDescent="0.25">
      <c r="Q111" s="3"/>
    </row>
    <row r="112" spans="17:17" x14ac:dyDescent="0.25">
      <c r="Q112" s="3"/>
    </row>
    <row r="113" spans="17:17" x14ac:dyDescent="0.25">
      <c r="Q113" s="3"/>
    </row>
    <row r="114" spans="17:17" x14ac:dyDescent="0.25">
      <c r="Q114" s="3"/>
    </row>
    <row r="115" spans="17:17" x14ac:dyDescent="0.25">
      <c r="Q115" s="3"/>
    </row>
    <row r="116" spans="17:17" x14ac:dyDescent="0.25">
      <c r="Q116" s="3"/>
    </row>
    <row r="117" spans="17:17" x14ac:dyDescent="0.25">
      <c r="Q117" s="3"/>
    </row>
    <row r="118" spans="17:17" x14ac:dyDescent="0.25">
      <c r="Q118" s="3"/>
    </row>
    <row r="119" spans="17:17" x14ac:dyDescent="0.25">
      <c r="Q119" s="3"/>
    </row>
    <row r="120" spans="17:17" x14ac:dyDescent="0.25">
      <c r="Q120" s="3"/>
    </row>
    <row r="121" spans="17:17" x14ac:dyDescent="0.25">
      <c r="Q121" s="3"/>
    </row>
    <row r="122" spans="17:17" x14ac:dyDescent="0.25">
      <c r="Q122" s="3"/>
    </row>
    <row r="123" spans="17:17" x14ac:dyDescent="0.25">
      <c r="Q123" s="3"/>
    </row>
    <row r="124" spans="17:17" x14ac:dyDescent="0.25">
      <c r="Q124" s="3"/>
    </row>
    <row r="125" spans="17:17" x14ac:dyDescent="0.25">
      <c r="Q125" s="3"/>
    </row>
    <row r="126" spans="17:17" x14ac:dyDescent="0.25">
      <c r="Q126" s="3"/>
    </row>
    <row r="127" spans="17:17" x14ac:dyDescent="0.25">
      <c r="Q127" s="3"/>
    </row>
    <row r="128" spans="17:17" x14ac:dyDescent="0.25">
      <c r="Q128" s="3"/>
    </row>
    <row r="129" spans="17:17" x14ac:dyDescent="0.25">
      <c r="Q129" s="3"/>
    </row>
    <row r="130" spans="17:17" x14ac:dyDescent="0.25">
      <c r="Q130" s="3"/>
    </row>
    <row r="131" spans="17:17" x14ac:dyDescent="0.25">
      <c r="Q131" s="3"/>
    </row>
    <row r="132" spans="17:17" x14ac:dyDescent="0.25">
      <c r="Q132" s="3"/>
    </row>
    <row r="133" spans="17:17" x14ac:dyDescent="0.25">
      <c r="Q133" s="3"/>
    </row>
    <row r="134" spans="17:17" x14ac:dyDescent="0.25">
      <c r="Q134" s="3"/>
    </row>
    <row r="135" spans="17:17" x14ac:dyDescent="0.25">
      <c r="Q135" s="3"/>
    </row>
    <row r="136" spans="17:17" x14ac:dyDescent="0.25">
      <c r="Q136" s="3"/>
    </row>
    <row r="137" spans="17:17" x14ac:dyDescent="0.25">
      <c r="Q137" s="3"/>
    </row>
    <row r="138" spans="17:17" x14ac:dyDescent="0.25">
      <c r="Q138" s="3"/>
    </row>
    <row r="139" spans="17:17" x14ac:dyDescent="0.25">
      <c r="Q139" s="3"/>
    </row>
    <row r="140" spans="17:17" x14ac:dyDescent="0.25">
      <c r="Q140" s="3"/>
    </row>
    <row r="141" spans="17:17" x14ac:dyDescent="0.25">
      <c r="Q141" s="3"/>
    </row>
    <row r="142" spans="17:17" x14ac:dyDescent="0.25">
      <c r="Q142" s="3"/>
    </row>
    <row r="143" spans="17:17" x14ac:dyDescent="0.25">
      <c r="Q143" s="3"/>
    </row>
    <row r="144" spans="17:17" x14ac:dyDescent="0.25">
      <c r="Q144" s="3"/>
    </row>
    <row r="145" spans="17:17" x14ac:dyDescent="0.25">
      <c r="Q145" s="3"/>
    </row>
    <row r="146" spans="17:17" x14ac:dyDescent="0.25">
      <c r="Q146" s="3"/>
    </row>
    <row r="147" spans="17:17" x14ac:dyDescent="0.25">
      <c r="Q147" s="3"/>
    </row>
    <row r="148" spans="17:17" x14ac:dyDescent="0.25">
      <c r="Q148" s="3"/>
    </row>
    <row r="149" spans="17:17" x14ac:dyDescent="0.25">
      <c r="Q149" s="3"/>
    </row>
    <row r="150" spans="17:17" x14ac:dyDescent="0.25">
      <c r="Q150" s="3"/>
    </row>
    <row r="151" spans="17:17" x14ac:dyDescent="0.25">
      <c r="Q151" s="3"/>
    </row>
    <row r="152" spans="17:17" x14ac:dyDescent="0.25">
      <c r="Q152" s="3"/>
    </row>
    <row r="153" spans="17:17" x14ac:dyDescent="0.25">
      <c r="Q153" s="3"/>
    </row>
    <row r="154" spans="17:17" x14ac:dyDescent="0.25">
      <c r="Q154" s="3"/>
    </row>
    <row r="155" spans="17:17" x14ac:dyDescent="0.25">
      <c r="Q155" s="3"/>
    </row>
    <row r="156" spans="17:17" x14ac:dyDescent="0.25">
      <c r="Q156" s="3"/>
    </row>
    <row r="157" spans="17:17" x14ac:dyDescent="0.25">
      <c r="Q157" s="3"/>
    </row>
    <row r="158" spans="17:17" x14ac:dyDescent="0.25">
      <c r="Q158" s="3"/>
    </row>
    <row r="159" spans="17:17" x14ac:dyDescent="0.25">
      <c r="Q159" s="3"/>
    </row>
    <row r="160" spans="17:17" x14ac:dyDescent="0.25">
      <c r="Q160" s="3"/>
    </row>
    <row r="161" spans="17:17" x14ac:dyDescent="0.25">
      <c r="Q161" s="3"/>
    </row>
    <row r="162" spans="17:17" x14ac:dyDescent="0.25">
      <c r="Q162" s="3"/>
    </row>
    <row r="163" spans="17:17" x14ac:dyDescent="0.25">
      <c r="Q163" s="3"/>
    </row>
    <row r="164" spans="17:17" x14ac:dyDescent="0.25">
      <c r="Q164" s="3"/>
    </row>
    <row r="165" spans="17:17" x14ac:dyDescent="0.25">
      <c r="Q165" s="3"/>
    </row>
    <row r="166" spans="17:17" x14ac:dyDescent="0.25">
      <c r="Q166" s="3"/>
    </row>
    <row r="167" spans="17:17" x14ac:dyDescent="0.25">
      <c r="Q167" s="3"/>
    </row>
    <row r="168" spans="17:17" x14ac:dyDescent="0.25">
      <c r="Q168" s="3"/>
    </row>
    <row r="169" spans="17:17" x14ac:dyDescent="0.25">
      <c r="Q169" s="3"/>
    </row>
    <row r="170" spans="17:17" x14ac:dyDescent="0.25">
      <c r="Q170" s="3"/>
    </row>
    <row r="171" spans="17:17" x14ac:dyDescent="0.25">
      <c r="Q171" s="3"/>
    </row>
    <row r="172" spans="17:17" x14ac:dyDescent="0.25">
      <c r="Q172" s="3"/>
    </row>
    <row r="173" spans="17:17" x14ac:dyDescent="0.25">
      <c r="Q173" s="3"/>
    </row>
    <row r="174" spans="17:17" x14ac:dyDescent="0.25">
      <c r="Q174" s="3"/>
    </row>
    <row r="175" spans="17:17" x14ac:dyDescent="0.25">
      <c r="Q175" s="3"/>
    </row>
    <row r="176" spans="17:17" x14ac:dyDescent="0.25">
      <c r="Q176" s="3"/>
    </row>
    <row r="177" spans="17:17" x14ac:dyDescent="0.25">
      <c r="Q177" s="3"/>
    </row>
    <row r="178" spans="17:17" x14ac:dyDescent="0.25">
      <c r="Q178" s="3"/>
    </row>
    <row r="179" spans="17:17" x14ac:dyDescent="0.25">
      <c r="Q179" s="3"/>
    </row>
    <row r="180" spans="17:17" x14ac:dyDescent="0.25">
      <c r="Q180" s="3"/>
    </row>
    <row r="181" spans="17:17" x14ac:dyDescent="0.25">
      <c r="Q181" s="3"/>
    </row>
    <row r="182" spans="17:17" x14ac:dyDescent="0.25">
      <c r="Q182" s="3"/>
    </row>
    <row r="183" spans="17:17" x14ac:dyDescent="0.25">
      <c r="Q183" s="3"/>
    </row>
    <row r="184" spans="17:17" x14ac:dyDescent="0.25">
      <c r="Q184" s="3"/>
    </row>
    <row r="185" spans="17:17" x14ac:dyDescent="0.25">
      <c r="Q185" s="3"/>
    </row>
    <row r="186" spans="17:17" x14ac:dyDescent="0.25">
      <c r="Q186" s="3"/>
    </row>
    <row r="187" spans="17:17" x14ac:dyDescent="0.25">
      <c r="Q187" s="3"/>
    </row>
    <row r="188" spans="17:17" x14ac:dyDescent="0.25">
      <c r="Q188" s="3"/>
    </row>
    <row r="189" spans="17:17" x14ac:dyDescent="0.25">
      <c r="Q189" s="3"/>
    </row>
    <row r="190" spans="17:17" x14ac:dyDescent="0.25">
      <c r="Q190" s="3"/>
    </row>
    <row r="191" spans="17:17" x14ac:dyDescent="0.25">
      <c r="Q191" s="3"/>
    </row>
    <row r="192" spans="17:17" x14ac:dyDescent="0.25">
      <c r="Q192" s="3"/>
    </row>
    <row r="193" spans="17:17" x14ac:dyDescent="0.25">
      <c r="Q193" s="3"/>
    </row>
    <row r="194" spans="17:17" x14ac:dyDescent="0.25">
      <c r="Q194" s="3"/>
    </row>
    <row r="195" spans="17:17" x14ac:dyDescent="0.25">
      <c r="Q195" s="3"/>
    </row>
    <row r="196" spans="17:17" x14ac:dyDescent="0.25">
      <c r="Q196" s="3"/>
    </row>
    <row r="197" spans="17:17" x14ac:dyDescent="0.25">
      <c r="Q197" s="3"/>
    </row>
    <row r="198" spans="17:17" x14ac:dyDescent="0.25">
      <c r="Q198" s="3"/>
    </row>
    <row r="199" spans="17:17" x14ac:dyDescent="0.25">
      <c r="Q199" s="3"/>
    </row>
    <row r="200" spans="17:17" x14ac:dyDescent="0.25">
      <c r="Q200" s="3"/>
    </row>
    <row r="201" spans="17:17" x14ac:dyDescent="0.25">
      <c r="Q201" s="3"/>
    </row>
    <row r="202" spans="17:17" x14ac:dyDescent="0.25">
      <c r="Q202" s="3"/>
    </row>
    <row r="203" spans="17:17" x14ac:dyDescent="0.25">
      <c r="Q203" s="3"/>
    </row>
    <row r="204" spans="17:17" x14ac:dyDescent="0.25">
      <c r="Q204" s="3"/>
    </row>
    <row r="205" spans="17:17" x14ac:dyDescent="0.25">
      <c r="Q205" s="3"/>
    </row>
    <row r="206" spans="17:17" x14ac:dyDescent="0.25">
      <c r="Q206" s="3"/>
    </row>
    <row r="207" spans="17:17" x14ac:dyDescent="0.25">
      <c r="Q207" s="3"/>
    </row>
    <row r="208" spans="17:17" x14ac:dyDescent="0.25">
      <c r="Q208" s="3"/>
    </row>
    <row r="209" spans="17:17" x14ac:dyDescent="0.25">
      <c r="Q209" s="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45533-DCAE-4145-90CA-9A39C74286A3}">
  <dimension ref="B1:J74"/>
  <sheetViews>
    <sheetView workbookViewId="0">
      <selection activeCell="G12" sqref="G12"/>
    </sheetView>
  </sheetViews>
  <sheetFormatPr defaultRowHeight="15" x14ac:dyDescent="0.25"/>
  <cols>
    <col min="2" max="2" width="26.85546875" customWidth="1"/>
    <col min="3" max="3" width="18.7109375" bestFit="1" customWidth="1"/>
    <col min="5" max="5" width="71.85546875" customWidth="1"/>
    <col min="6" max="6" width="53.7109375" customWidth="1"/>
    <col min="7" max="7" width="12.28515625" bestFit="1" customWidth="1"/>
    <col min="9" max="9" width="12.28515625" bestFit="1" customWidth="1"/>
    <col min="10" max="10" width="12.85546875" bestFit="1" customWidth="1"/>
  </cols>
  <sheetData>
    <row r="1" spans="2:6" ht="18.75" x14ac:dyDescent="0.3">
      <c r="B1" s="80" t="s">
        <v>178</v>
      </c>
      <c r="C1" s="80"/>
      <c r="D1" s="80"/>
      <c r="E1" s="80"/>
      <c r="F1" s="80"/>
    </row>
    <row r="3" spans="2:6" x14ac:dyDescent="0.25">
      <c r="B3" s="2"/>
      <c r="C3" s="2"/>
      <c r="D3" s="2"/>
      <c r="E3" s="2"/>
      <c r="F3" s="2"/>
    </row>
    <row r="4" spans="2:6" x14ac:dyDescent="0.25">
      <c r="B4" s="1" t="s">
        <v>189</v>
      </c>
      <c r="C4" s="1"/>
      <c r="D4" s="1"/>
    </row>
    <row r="5" spans="2:6" ht="14.45" customHeight="1" x14ac:dyDescent="0.25">
      <c r="B5" s="81" t="s">
        <v>155</v>
      </c>
      <c r="C5" s="81"/>
      <c r="D5" s="81"/>
      <c r="E5" s="81"/>
      <c r="F5" s="81"/>
    </row>
    <row r="6" spans="2:6" x14ac:dyDescent="0.25">
      <c r="B6" s="81"/>
      <c r="C6" s="81"/>
      <c r="D6" s="81"/>
      <c r="E6" s="81"/>
      <c r="F6" s="81"/>
    </row>
    <row r="7" spans="2:6" x14ac:dyDescent="0.25">
      <c r="B7" s="81"/>
      <c r="C7" s="81"/>
      <c r="D7" s="81"/>
      <c r="E7" s="81"/>
      <c r="F7" s="81"/>
    </row>
    <row r="8" spans="2:6" x14ac:dyDescent="0.25">
      <c r="B8" s="27"/>
      <c r="C8" s="27"/>
      <c r="D8" s="27"/>
      <c r="E8" s="27"/>
      <c r="F8" s="27"/>
    </row>
    <row r="9" spans="2:6" ht="15" customHeight="1" x14ac:dyDescent="0.25">
      <c r="B9" s="81" t="s">
        <v>179</v>
      </c>
      <c r="C9" s="81"/>
      <c r="D9" s="81"/>
      <c r="E9" s="81"/>
      <c r="F9" s="81"/>
    </row>
    <row r="10" spans="2:6" ht="15" customHeight="1" x14ac:dyDescent="0.25">
      <c r="B10" s="81"/>
      <c r="C10" s="81"/>
      <c r="D10" s="81"/>
      <c r="E10" s="81"/>
      <c r="F10" s="81"/>
    </row>
    <row r="11" spans="2:6" x14ac:dyDescent="0.25">
      <c r="B11" s="27"/>
      <c r="C11" s="27"/>
      <c r="D11" s="27"/>
      <c r="E11" s="27"/>
      <c r="F11" s="27"/>
    </row>
    <row r="12" spans="2:6" ht="15.75" thickBot="1" x14ac:dyDescent="0.3">
      <c r="B12" s="82" t="s">
        <v>156</v>
      </c>
      <c r="C12" s="82"/>
      <c r="D12" s="82"/>
      <c r="E12" s="82"/>
      <c r="F12" s="82"/>
    </row>
    <row r="13" spans="2:6" x14ac:dyDescent="0.25">
      <c r="B13" s="85" t="s">
        <v>54</v>
      </c>
      <c r="C13" s="95" t="s">
        <v>27</v>
      </c>
      <c r="D13" s="95" t="s">
        <v>28</v>
      </c>
      <c r="E13" s="95" t="s">
        <v>29</v>
      </c>
      <c r="F13" s="96" t="s">
        <v>30</v>
      </c>
    </row>
    <row r="14" spans="2:6" ht="30" x14ac:dyDescent="0.25">
      <c r="B14" s="47">
        <v>1</v>
      </c>
      <c r="C14" s="48" t="s">
        <v>2</v>
      </c>
      <c r="D14" s="48" t="s">
        <v>33</v>
      </c>
      <c r="E14" s="97" t="s">
        <v>154</v>
      </c>
      <c r="F14" s="98" t="s">
        <v>34</v>
      </c>
    </row>
    <row r="15" spans="2:6" ht="14.45" customHeight="1" x14ac:dyDescent="0.25">
      <c r="B15" s="47">
        <v>2</v>
      </c>
      <c r="C15" s="48" t="s">
        <v>35</v>
      </c>
      <c r="D15" s="48" t="s">
        <v>31</v>
      </c>
      <c r="E15" s="48" t="s">
        <v>36</v>
      </c>
      <c r="F15" s="98" t="s">
        <v>37</v>
      </c>
    </row>
    <row r="16" spans="2:6" x14ac:dyDescent="0.25">
      <c r="B16" s="47">
        <v>3</v>
      </c>
      <c r="C16" s="48" t="s">
        <v>38</v>
      </c>
      <c r="D16" s="48" t="s">
        <v>33</v>
      </c>
      <c r="E16" s="48" t="s">
        <v>39</v>
      </c>
      <c r="F16" s="98" t="s">
        <v>37</v>
      </c>
    </row>
    <row r="17" spans="2:6" ht="30" x14ac:dyDescent="0.25">
      <c r="B17" s="47">
        <v>4</v>
      </c>
      <c r="C17" s="48" t="s">
        <v>0</v>
      </c>
      <c r="D17" s="48" t="s">
        <v>31</v>
      </c>
      <c r="E17" s="48" t="s">
        <v>40</v>
      </c>
      <c r="F17" s="98" t="s">
        <v>41</v>
      </c>
    </row>
    <row r="18" spans="2:6" ht="14.45" customHeight="1" x14ac:dyDescent="0.25">
      <c r="B18" s="47">
        <v>5</v>
      </c>
      <c r="C18" s="48" t="s">
        <v>1</v>
      </c>
      <c r="D18" s="48" t="s">
        <v>33</v>
      </c>
      <c r="E18" s="48" t="s">
        <v>42</v>
      </c>
      <c r="F18" s="98" t="s">
        <v>37</v>
      </c>
    </row>
    <row r="19" spans="2:6" x14ac:dyDescent="0.25">
      <c r="B19" s="47">
        <v>6</v>
      </c>
      <c r="C19" s="48" t="s">
        <v>3</v>
      </c>
      <c r="D19" s="48" t="s">
        <v>31</v>
      </c>
      <c r="E19" s="48" t="s">
        <v>58</v>
      </c>
      <c r="F19" s="98" t="s">
        <v>37</v>
      </c>
    </row>
    <row r="20" spans="2:6" x14ac:dyDescent="0.25">
      <c r="B20" s="110">
        <v>7</v>
      </c>
      <c r="C20" s="111" t="s">
        <v>4</v>
      </c>
      <c r="D20" s="111" t="s">
        <v>31</v>
      </c>
      <c r="E20" s="111" t="s">
        <v>43</v>
      </c>
      <c r="F20" s="112" t="s">
        <v>37</v>
      </c>
    </row>
    <row r="21" spans="2:6" x14ac:dyDescent="0.25">
      <c r="B21" s="47">
        <v>8</v>
      </c>
      <c r="C21" s="48" t="s">
        <v>5</v>
      </c>
      <c r="D21" s="48" t="s">
        <v>31</v>
      </c>
      <c r="E21" s="48" t="s">
        <v>44</v>
      </c>
      <c r="F21" s="98" t="s">
        <v>45</v>
      </c>
    </row>
    <row r="22" spans="2:6" ht="14.45" customHeight="1" x14ac:dyDescent="0.25">
      <c r="B22" s="47">
        <v>9</v>
      </c>
      <c r="C22" s="48" t="s">
        <v>6</v>
      </c>
      <c r="D22" s="48" t="s">
        <v>31</v>
      </c>
      <c r="E22" s="48" t="s">
        <v>46</v>
      </c>
      <c r="F22" s="98" t="s">
        <v>37</v>
      </c>
    </row>
    <row r="23" spans="2:6" x14ac:dyDescent="0.25">
      <c r="B23" s="47">
        <v>10</v>
      </c>
      <c r="C23" s="48" t="s">
        <v>7</v>
      </c>
      <c r="D23" s="48" t="s">
        <v>33</v>
      </c>
      <c r="E23" s="48" t="s">
        <v>47</v>
      </c>
      <c r="F23" s="98" t="s">
        <v>32</v>
      </c>
    </row>
    <row r="24" spans="2:6" x14ac:dyDescent="0.25">
      <c r="B24" s="47">
        <v>11</v>
      </c>
      <c r="C24" s="48" t="s">
        <v>88</v>
      </c>
      <c r="D24" s="48" t="s">
        <v>33</v>
      </c>
      <c r="E24" s="48" t="s">
        <v>48</v>
      </c>
      <c r="F24" s="98" t="s">
        <v>32</v>
      </c>
    </row>
    <row r="25" spans="2:6" x14ac:dyDescent="0.25">
      <c r="B25" s="47">
        <v>12</v>
      </c>
      <c r="C25" s="48" t="s">
        <v>8</v>
      </c>
      <c r="D25" s="48" t="s">
        <v>31</v>
      </c>
      <c r="E25" s="48" t="s">
        <v>55</v>
      </c>
      <c r="F25" s="98" t="s">
        <v>49</v>
      </c>
    </row>
    <row r="26" spans="2:6" x14ac:dyDescent="0.25">
      <c r="B26" s="47">
        <v>13</v>
      </c>
      <c r="C26" s="48" t="s">
        <v>50</v>
      </c>
      <c r="D26" s="48" t="s">
        <v>31</v>
      </c>
      <c r="E26" s="48" t="s">
        <v>51</v>
      </c>
      <c r="F26" s="98" t="s">
        <v>32</v>
      </c>
    </row>
    <row r="27" spans="2:6" ht="45" x14ac:dyDescent="0.25">
      <c r="B27" s="47">
        <v>14</v>
      </c>
      <c r="C27" s="48" t="s">
        <v>9</v>
      </c>
      <c r="D27" s="48" t="s">
        <v>33</v>
      </c>
      <c r="E27" s="97" t="s">
        <v>89</v>
      </c>
      <c r="F27" s="98" t="s">
        <v>32</v>
      </c>
    </row>
    <row r="28" spans="2:6" x14ac:dyDescent="0.25">
      <c r="B28" s="47">
        <v>15</v>
      </c>
      <c r="C28" s="48" t="s">
        <v>10</v>
      </c>
      <c r="D28" s="48" t="s">
        <v>33</v>
      </c>
      <c r="E28" s="48" t="s">
        <v>56</v>
      </c>
      <c r="F28" s="98" t="s">
        <v>52</v>
      </c>
    </row>
    <row r="29" spans="2:6" ht="45" x14ac:dyDescent="0.25">
      <c r="B29" s="47">
        <v>16</v>
      </c>
      <c r="C29" s="48" t="s">
        <v>11</v>
      </c>
      <c r="D29" s="48" t="s">
        <v>33</v>
      </c>
      <c r="E29" s="97" t="s">
        <v>57</v>
      </c>
      <c r="F29" s="98" t="s">
        <v>32</v>
      </c>
    </row>
    <row r="30" spans="2:6" x14ac:dyDescent="0.25">
      <c r="B30" s="47">
        <v>17</v>
      </c>
      <c r="C30" s="48" t="s">
        <v>12</v>
      </c>
      <c r="D30" s="48" t="s">
        <v>31</v>
      </c>
      <c r="E30" s="48" t="s">
        <v>53</v>
      </c>
      <c r="F30" s="98" t="s">
        <v>37</v>
      </c>
    </row>
    <row r="31" spans="2:6" ht="30.75" thickBot="1" x14ac:dyDescent="0.3">
      <c r="B31" s="99">
        <v>18</v>
      </c>
      <c r="C31" s="100" t="s">
        <v>86</v>
      </c>
      <c r="D31" s="100" t="s">
        <v>33</v>
      </c>
      <c r="E31" s="101" t="s">
        <v>87</v>
      </c>
      <c r="F31" s="102" t="s">
        <v>32</v>
      </c>
    </row>
    <row r="34" spans="2:10" x14ac:dyDescent="0.25">
      <c r="B34" s="82" t="s">
        <v>186</v>
      </c>
      <c r="C34" s="82"/>
      <c r="D34" s="82"/>
      <c r="E34" s="82"/>
      <c r="F34" s="82"/>
    </row>
    <row r="35" spans="2:10" x14ac:dyDescent="0.25">
      <c r="B35" s="82" t="s">
        <v>149</v>
      </c>
      <c r="C35" s="82"/>
      <c r="D35" s="28"/>
      <c r="E35" s="28"/>
      <c r="F35" s="28"/>
    </row>
    <row r="36" spans="2:10" x14ac:dyDescent="0.25">
      <c r="B36" s="81" t="s">
        <v>157</v>
      </c>
      <c r="C36" s="81"/>
      <c r="D36" s="81"/>
      <c r="E36" s="81"/>
      <c r="F36" s="81"/>
    </row>
    <row r="37" spans="2:10" x14ac:dyDescent="0.25">
      <c r="B37" s="81"/>
      <c r="C37" s="81"/>
      <c r="D37" s="81"/>
      <c r="E37" s="81"/>
      <c r="F37" s="81"/>
    </row>
    <row r="38" spans="2:10" x14ac:dyDescent="0.25">
      <c r="B38" s="81"/>
      <c r="C38" s="81"/>
      <c r="D38" s="81"/>
      <c r="E38" s="81"/>
      <c r="F38" s="81"/>
    </row>
    <row r="39" spans="2:10" x14ac:dyDescent="0.25">
      <c r="B39" s="81" t="s">
        <v>150</v>
      </c>
      <c r="C39" s="81"/>
      <c r="D39" s="81"/>
      <c r="E39" s="81"/>
      <c r="F39" s="81"/>
    </row>
    <row r="40" spans="2:10" x14ac:dyDescent="0.25">
      <c r="B40" s="81"/>
      <c r="C40" s="81"/>
      <c r="D40" s="81"/>
      <c r="E40" s="81"/>
      <c r="F40" s="81"/>
    </row>
    <row r="41" spans="2:10" x14ac:dyDescent="0.25">
      <c r="B41" s="81"/>
      <c r="C41" s="81"/>
      <c r="D41" s="81"/>
      <c r="E41" s="81"/>
      <c r="F41" s="81"/>
    </row>
    <row r="43" spans="2:10" ht="15.75" thickBot="1" x14ac:dyDescent="0.3"/>
    <row r="44" spans="2:10" ht="15.75" thickBot="1" x14ac:dyDescent="0.3">
      <c r="B44" s="114" t="s">
        <v>187</v>
      </c>
      <c r="C44" s="115"/>
      <c r="D44" s="115"/>
      <c r="E44" s="115"/>
      <c r="F44" s="115"/>
      <c r="G44" s="115"/>
      <c r="H44" s="115"/>
      <c r="I44" s="115"/>
      <c r="J44" s="116"/>
    </row>
    <row r="45" spans="2:10" x14ac:dyDescent="0.25">
      <c r="B45" s="86" t="s">
        <v>96</v>
      </c>
      <c r="C45" s="87"/>
      <c r="D45" s="87"/>
      <c r="E45" s="88"/>
      <c r="F45" s="86" t="s">
        <v>97</v>
      </c>
      <c r="G45" s="87"/>
      <c r="H45" s="87"/>
      <c r="I45" s="87"/>
      <c r="J45" s="88"/>
    </row>
    <row r="46" spans="2:10" x14ac:dyDescent="0.25">
      <c r="B46" s="47" t="s">
        <v>135</v>
      </c>
      <c r="C46" s="48" t="s">
        <v>92</v>
      </c>
      <c r="D46" s="48" t="s">
        <v>93</v>
      </c>
      <c r="E46" s="49" t="s">
        <v>90</v>
      </c>
      <c r="F46" s="53" t="s">
        <v>135</v>
      </c>
      <c r="G46" s="48" t="s">
        <v>98</v>
      </c>
      <c r="H46" s="63" t="s">
        <v>139</v>
      </c>
      <c r="I46" s="63"/>
      <c r="J46" s="105"/>
    </row>
    <row r="47" spans="2:10" x14ac:dyDescent="0.25">
      <c r="B47" s="47" t="s">
        <v>147</v>
      </c>
      <c r="C47" s="42">
        <v>17</v>
      </c>
      <c r="D47" s="48">
        <v>160</v>
      </c>
      <c r="E47" s="43">
        <f>D47*C47</f>
        <v>2720</v>
      </c>
      <c r="F47" s="53" t="s">
        <v>99</v>
      </c>
      <c r="G47" s="42">
        <v>2785</v>
      </c>
      <c r="H47" s="63"/>
      <c r="I47" s="63"/>
      <c r="J47" s="105"/>
    </row>
    <row r="48" spans="2:10" x14ac:dyDescent="0.25">
      <c r="B48" s="47" t="s">
        <v>95</v>
      </c>
      <c r="C48" s="42">
        <v>6.5</v>
      </c>
      <c r="D48" s="48">
        <v>160</v>
      </c>
      <c r="E48" s="43">
        <f>D48*C48</f>
        <v>1040</v>
      </c>
      <c r="F48" s="53" t="s">
        <v>129</v>
      </c>
      <c r="G48" s="42">
        <v>595</v>
      </c>
      <c r="H48" s="63"/>
      <c r="I48" s="63"/>
      <c r="J48" s="105"/>
    </row>
    <row r="49" spans="2:10" x14ac:dyDescent="0.25">
      <c r="B49" s="47" t="s">
        <v>107</v>
      </c>
      <c r="C49" s="48"/>
      <c r="D49" s="48"/>
      <c r="E49" s="43">
        <v>0</v>
      </c>
      <c r="F49" s="53" t="s">
        <v>134</v>
      </c>
      <c r="G49" s="42">
        <v>380</v>
      </c>
      <c r="H49" s="63"/>
      <c r="I49" s="63"/>
      <c r="J49" s="105"/>
    </row>
    <row r="50" spans="2:10" x14ac:dyDescent="0.25">
      <c r="B50" s="47"/>
      <c r="C50" s="48"/>
      <c r="D50" s="48"/>
      <c r="E50" s="49"/>
      <c r="F50" s="53"/>
      <c r="G50" s="42"/>
      <c r="H50" s="63"/>
      <c r="I50" s="63"/>
      <c r="J50" s="105"/>
    </row>
    <row r="51" spans="2:10" x14ac:dyDescent="0.25">
      <c r="B51" s="89" t="s">
        <v>94</v>
      </c>
      <c r="C51" s="90"/>
      <c r="D51" s="77"/>
      <c r="E51" s="44">
        <f>SUM(E47:E49)</f>
        <v>3760</v>
      </c>
      <c r="F51" s="58" t="s">
        <v>90</v>
      </c>
      <c r="G51" s="104">
        <f>SUM(G47:G50)</f>
        <v>3760</v>
      </c>
      <c r="H51" s="63"/>
      <c r="I51" s="63"/>
      <c r="J51" s="105"/>
    </row>
    <row r="52" spans="2:10" ht="15.75" thickBot="1" x14ac:dyDescent="0.3">
      <c r="B52" s="50"/>
      <c r="C52" s="51"/>
      <c r="D52" s="51"/>
      <c r="E52" s="52"/>
      <c r="F52" s="50"/>
      <c r="G52" s="51"/>
      <c r="H52" s="51"/>
      <c r="I52" s="51"/>
      <c r="J52" s="52"/>
    </row>
    <row r="55" spans="2:10" x14ac:dyDescent="0.25">
      <c r="B55" s="82" t="s">
        <v>183</v>
      </c>
      <c r="C55" s="82"/>
      <c r="D55" s="29"/>
      <c r="E55" s="29"/>
      <c r="F55" s="29"/>
    </row>
    <row r="56" spans="2:10" x14ac:dyDescent="0.25">
      <c r="B56" s="81" t="s">
        <v>177</v>
      </c>
      <c r="C56" s="81"/>
      <c r="D56" s="81"/>
      <c r="E56" s="81"/>
      <c r="F56" s="81"/>
    </row>
    <row r="57" spans="2:10" x14ac:dyDescent="0.25">
      <c r="B57" s="81"/>
      <c r="C57" s="81"/>
      <c r="D57" s="81"/>
      <c r="E57" s="81"/>
      <c r="F57" s="81"/>
    </row>
    <row r="58" spans="2:10" x14ac:dyDescent="0.25">
      <c r="B58" s="81"/>
      <c r="C58" s="81"/>
      <c r="D58" s="81"/>
      <c r="E58" s="81"/>
      <c r="F58" s="81"/>
    </row>
    <row r="59" spans="2:10" x14ac:dyDescent="0.25">
      <c r="B59" s="81" t="s">
        <v>151</v>
      </c>
      <c r="C59" s="81"/>
      <c r="D59" s="81"/>
      <c r="E59" s="81"/>
      <c r="F59" s="81"/>
    </row>
    <row r="60" spans="2:10" x14ac:dyDescent="0.25">
      <c r="B60" s="81"/>
      <c r="C60" s="81"/>
      <c r="D60" s="81"/>
      <c r="E60" s="81"/>
      <c r="F60" s="81"/>
    </row>
    <row r="61" spans="2:10" x14ac:dyDescent="0.25">
      <c r="B61" s="27"/>
      <c r="C61" s="27"/>
      <c r="D61" s="27"/>
      <c r="E61" s="27"/>
      <c r="F61" s="27"/>
    </row>
    <row r="62" spans="2:10" ht="15.75" thickBot="1" x14ac:dyDescent="0.3"/>
    <row r="63" spans="2:10" ht="15.75" thickBot="1" x14ac:dyDescent="0.3">
      <c r="B63" s="114" t="s">
        <v>188</v>
      </c>
      <c r="C63" s="115"/>
      <c r="D63" s="115"/>
      <c r="E63" s="115"/>
      <c r="F63" s="115"/>
      <c r="G63" s="115"/>
      <c r="H63" s="115"/>
      <c r="I63" s="115"/>
      <c r="J63" s="116"/>
    </row>
    <row r="64" spans="2:10" x14ac:dyDescent="0.25">
      <c r="B64" s="86" t="s">
        <v>136</v>
      </c>
      <c r="C64" s="87"/>
      <c r="D64" s="87"/>
      <c r="E64" s="88"/>
      <c r="F64" s="86" t="s">
        <v>137</v>
      </c>
      <c r="G64" s="87"/>
      <c r="H64" s="87"/>
      <c r="I64" s="87"/>
      <c r="J64" s="88"/>
    </row>
    <row r="65" spans="2:10" x14ac:dyDescent="0.25">
      <c r="B65" s="47" t="s">
        <v>135</v>
      </c>
      <c r="C65" s="48" t="s">
        <v>92</v>
      </c>
      <c r="D65" s="48" t="s">
        <v>93</v>
      </c>
      <c r="E65" s="49" t="s">
        <v>90</v>
      </c>
      <c r="F65" s="106" t="s">
        <v>135</v>
      </c>
      <c r="G65" s="48" t="s">
        <v>98</v>
      </c>
      <c r="H65" s="63" t="s">
        <v>139</v>
      </c>
      <c r="I65" s="63"/>
      <c r="J65" s="105"/>
    </row>
    <row r="66" spans="2:10" ht="30" customHeight="1" x14ac:dyDescent="0.25">
      <c r="B66" s="47" t="s">
        <v>147</v>
      </c>
      <c r="C66" s="42">
        <v>17</v>
      </c>
      <c r="D66" s="48">
        <v>160</v>
      </c>
      <c r="E66" s="43">
        <f>D66*C66</f>
        <v>2720</v>
      </c>
      <c r="F66" s="106" t="s">
        <v>152</v>
      </c>
      <c r="G66" s="42">
        <f>140*15</f>
        <v>2100</v>
      </c>
      <c r="H66" s="107" t="s">
        <v>144</v>
      </c>
      <c r="I66" s="107"/>
      <c r="J66" s="108"/>
    </row>
    <row r="67" spans="2:10" ht="45" customHeight="1" x14ac:dyDescent="0.25">
      <c r="B67" s="47" t="s">
        <v>95</v>
      </c>
      <c r="C67" s="42">
        <v>9.5</v>
      </c>
      <c r="D67" s="48">
        <v>160</v>
      </c>
      <c r="E67" s="43">
        <f>D67*C67</f>
        <v>1520</v>
      </c>
      <c r="F67" s="106" t="s">
        <v>153</v>
      </c>
      <c r="G67" s="42">
        <f>20*18.5</f>
        <v>370</v>
      </c>
      <c r="H67" s="107" t="s">
        <v>140</v>
      </c>
      <c r="I67" s="107"/>
      <c r="J67" s="108"/>
    </row>
    <row r="68" spans="2:10" x14ac:dyDescent="0.25">
      <c r="B68" s="47" t="s">
        <v>138</v>
      </c>
      <c r="C68" s="48"/>
      <c r="D68" s="48"/>
      <c r="E68" s="43">
        <v>595</v>
      </c>
      <c r="F68" s="106" t="s">
        <v>142</v>
      </c>
      <c r="G68" s="42">
        <v>1500</v>
      </c>
      <c r="H68" s="63" t="s">
        <v>141</v>
      </c>
      <c r="I68" s="63"/>
      <c r="J68" s="105"/>
    </row>
    <row r="69" spans="2:10" x14ac:dyDescent="0.25">
      <c r="B69" s="47"/>
      <c r="C69" s="48"/>
      <c r="D69" s="48"/>
      <c r="E69" s="43"/>
      <c r="F69" s="106" t="s">
        <v>146</v>
      </c>
      <c r="G69" s="42">
        <f>5*160</f>
        <v>800</v>
      </c>
      <c r="H69" s="63" t="s">
        <v>143</v>
      </c>
      <c r="I69" s="63"/>
      <c r="J69" s="105"/>
    </row>
    <row r="70" spans="2:10" x14ac:dyDescent="0.25">
      <c r="B70" s="47"/>
      <c r="C70" s="48"/>
      <c r="D70" s="48"/>
      <c r="E70" s="43"/>
      <c r="F70" s="106" t="s">
        <v>145</v>
      </c>
      <c r="G70" s="42">
        <v>65</v>
      </c>
      <c r="H70" s="63"/>
      <c r="I70" s="63"/>
      <c r="J70" s="105"/>
    </row>
    <row r="71" spans="2:10" x14ac:dyDescent="0.25">
      <c r="B71" s="47"/>
      <c r="C71" s="48"/>
      <c r="D71" s="48"/>
      <c r="E71" s="43"/>
      <c r="F71" s="106"/>
      <c r="G71" s="42"/>
      <c r="H71" s="63"/>
      <c r="I71" s="63"/>
      <c r="J71" s="105"/>
    </row>
    <row r="72" spans="2:10" x14ac:dyDescent="0.25">
      <c r="B72" s="47"/>
      <c r="C72" s="48"/>
      <c r="D72" s="48"/>
      <c r="E72" s="49"/>
      <c r="F72" s="106"/>
      <c r="G72" s="42"/>
      <c r="H72" s="63"/>
      <c r="I72" s="63"/>
      <c r="J72" s="105"/>
    </row>
    <row r="73" spans="2:10" x14ac:dyDescent="0.25">
      <c r="B73" s="89" t="s">
        <v>94</v>
      </c>
      <c r="C73" s="90"/>
      <c r="D73" s="77"/>
      <c r="E73" s="44">
        <f>SUM(E66:E68)</f>
        <v>4835</v>
      </c>
      <c r="F73" s="109" t="s">
        <v>90</v>
      </c>
      <c r="G73" s="104">
        <f>SUM(G66:G72)</f>
        <v>4835</v>
      </c>
      <c r="H73" s="63"/>
      <c r="I73" s="63"/>
      <c r="J73" s="105"/>
    </row>
    <row r="74" spans="2:10" ht="15.75" thickBot="1" x14ac:dyDescent="0.3">
      <c r="B74" s="50"/>
      <c r="C74" s="51"/>
      <c r="D74" s="51"/>
      <c r="E74" s="52"/>
      <c r="F74" s="50"/>
      <c r="G74" s="51"/>
      <c r="H74" s="51"/>
      <c r="I74" s="51"/>
      <c r="J74" s="52"/>
    </row>
  </sheetData>
  <mergeCells count="34">
    <mergeCell ref="B44:J44"/>
    <mergeCell ref="B45:E45"/>
    <mergeCell ref="F45:J45"/>
    <mergeCell ref="B64:E64"/>
    <mergeCell ref="F64:J64"/>
    <mergeCell ref="B63:J63"/>
    <mergeCell ref="H72:J72"/>
    <mergeCell ref="H73:J73"/>
    <mergeCell ref="H46:J46"/>
    <mergeCell ref="H47:J47"/>
    <mergeCell ref="H48:J48"/>
    <mergeCell ref="H49:J49"/>
    <mergeCell ref="H50:J50"/>
    <mergeCell ref="H51:J51"/>
    <mergeCell ref="H69:J69"/>
    <mergeCell ref="H70:J70"/>
    <mergeCell ref="H71:J71"/>
    <mergeCell ref="H65:J65"/>
    <mergeCell ref="H66:J66"/>
    <mergeCell ref="H67:J67"/>
    <mergeCell ref="H68:J68"/>
    <mergeCell ref="B55:C55"/>
    <mergeCell ref="B56:F58"/>
    <mergeCell ref="B59:F60"/>
    <mergeCell ref="B73:D73"/>
    <mergeCell ref="B51:D51"/>
    <mergeCell ref="B34:F34"/>
    <mergeCell ref="B35:C35"/>
    <mergeCell ref="B36:F38"/>
    <mergeCell ref="B39:F41"/>
    <mergeCell ref="B1:F1"/>
    <mergeCell ref="B5:F7"/>
    <mergeCell ref="B12:F12"/>
    <mergeCell ref="B9: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65FEF-1223-4139-8E68-75BD127BC9F8}">
  <dimension ref="B2:S189"/>
  <sheetViews>
    <sheetView topLeftCell="B1" workbookViewId="0">
      <selection activeCell="E27" sqref="E27"/>
    </sheetView>
  </sheetViews>
  <sheetFormatPr defaultRowHeight="15" x14ac:dyDescent="0.25"/>
  <cols>
    <col min="1" max="1" width="0" hidden="1" customWidth="1"/>
    <col min="2" max="2" width="18.85546875" customWidth="1"/>
    <col min="3" max="3" width="10" bestFit="1" customWidth="1"/>
    <col min="4" max="4" width="36.42578125" customWidth="1"/>
    <col min="5" max="5" width="13.85546875" customWidth="1"/>
    <col min="6" max="6" width="23.5703125" bestFit="1" customWidth="1"/>
    <col min="7" max="7" width="21.85546875" customWidth="1"/>
    <col min="8" max="8" width="24" customWidth="1"/>
    <col min="9" max="9" width="12.28515625" customWidth="1"/>
    <col min="10" max="10" width="21.7109375" customWidth="1"/>
    <col min="11" max="11" width="16.7109375" customWidth="1"/>
    <col min="12" max="12" width="19.5703125" bestFit="1" customWidth="1"/>
    <col min="13" max="13" width="12.42578125" bestFit="1" customWidth="1"/>
    <col min="14" max="14" width="15.7109375" bestFit="1" customWidth="1"/>
    <col min="15" max="15" width="18" bestFit="1" customWidth="1"/>
    <col min="16" max="16" width="11.85546875" bestFit="1" customWidth="1"/>
    <col min="18" max="18" width="16.28515625" bestFit="1" customWidth="1"/>
    <col min="19" max="19" width="14.85546875" bestFit="1" customWidth="1"/>
  </cols>
  <sheetData>
    <row r="2" spans="2:19" x14ac:dyDescent="0.25">
      <c r="D2" s="1" t="s">
        <v>191</v>
      </c>
    </row>
    <row r="5" spans="2:19" s="1" customFormat="1" x14ac:dyDescent="0.25">
      <c r="B5" s="117" t="s">
        <v>13</v>
      </c>
      <c r="C5" s="117" t="s">
        <v>60</v>
      </c>
      <c r="D5" s="117" t="s">
        <v>14</v>
      </c>
      <c r="E5" s="117" t="s">
        <v>15</v>
      </c>
      <c r="F5" s="117" t="s">
        <v>16</v>
      </c>
      <c r="G5" s="117" t="s">
        <v>17</v>
      </c>
      <c r="H5" s="117" t="s">
        <v>18</v>
      </c>
      <c r="I5" s="117" t="s">
        <v>19</v>
      </c>
      <c r="J5" s="117" t="s">
        <v>20</v>
      </c>
      <c r="K5" s="117" t="s">
        <v>21</v>
      </c>
      <c r="L5" s="117" t="s">
        <v>59</v>
      </c>
      <c r="M5" s="117" t="s">
        <v>23</v>
      </c>
      <c r="N5" s="117" t="s">
        <v>24</v>
      </c>
      <c r="O5" s="117" t="s">
        <v>81</v>
      </c>
      <c r="P5" s="117" t="s">
        <v>82</v>
      </c>
      <c r="Q5" s="117" t="s">
        <v>83</v>
      </c>
      <c r="R5" s="117" t="s">
        <v>85</v>
      </c>
      <c r="S5" s="117" t="s">
        <v>84</v>
      </c>
    </row>
    <row r="6" spans="2:19" x14ac:dyDescent="0.25">
      <c r="B6" s="6">
        <v>45915</v>
      </c>
      <c r="C6" t="s">
        <v>61</v>
      </c>
      <c r="D6" t="s">
        <v>62</v>
      </c>
      <c r="E6" t="s">
        <v>63</v>
      </c>
      <c r="F6" t="s">
        <v>64</v>
      </c>
      <c r="G6" t="s">
        <v>102</v>
      </c>
      <c r="I6" t="s">
        <v>101</v>
      </c>
      <c r="J6" t="s">
        <v>100</v>
      </c>
      <c r="K6">
        <v>1</v>
      </c>
      <c r="L6">
        <v>40</v>
      </c>
      <c r="M6" t="s">
        <v>65</v>
      </c>
      <c r="N6">
        <v>1</v>
      </c>
      <c r="O6">
        <v>1</v>
      </c>
      <c r="P6" t="s">
        <v>66</v>
      </c>
      <c r="Q6" s="3">
        <v>3.5</v>
      </c>
      <c r="S6" s="5">
        <f>Q6*L6</f>
        <v>140</v>
      </c>
    </row>
    <row r="7" spans="2:19" x14ac:dyDescent="0.25">
      <c r="B7" s="6">
        <v>45936</v>
      </c>
      <c r="C7" t="s">
        <v>67</v>
      </c>
      <c r="D7" t="s">
        <v>68</v>
      </c>
      <c r="E7" t="s">
        <v>69</v>
      </c>
      <c r="F7" t="s">
        <v>70</v>
      </c>
      <c r="G7" t="s">
        <v>71</v>
      </c>
      <c r="I7" t="s">
        <v>101</v>
      </c>
      <c r="J7" t="s">
        <v>100</v>
      </c>
      <c r="K7">
        <v>2</v>
      </c>
      <c r="L7">
        <v>80</v>
      </c>
      <c r="M7" t="s">
        <v>72</v>
      </c>
      <c r="N7">
        <v>2</v>
      </c>
      <c r="O7">
        <v>1.5</v>
      </c>
      <c r="P7" t="s">
        <v>66</v>
      </c>
      <c r="Q7" s="3">
        <v>5</v>
      </c>
      <c r="S7" s="5">
        <f>Q7*L7</f>
        <v>400</v>
      </c>
    </row>
    <row r="8" spans="2:19" x14ac:dyDescent="0.25">
      <c r="B8" s="6">
        <v>46098</v>
      </c>
      <c r="C8" t="s">
        <v>73</v>
      </c>
      <c r="D8" t="s">
        <v>74</v>
      </c>
      <c r="E8" t="s">
        <v>76</v>
      </c>
      <c r="F8" t="s">
        <v>75</v>
      </c>
      <c r="G8" t="s">
        <v>102</v>
      </c>
      <c r="I8" t="s">
        <v>101</v>
      </c>
      <c r="J8" t="s">
        <v>100</v>
      </c>
      <c r="K8">
        <v>1</v>
      </c>
      <c r="L8">
        <v>20</v>
      </c>
      <c r="M8">
        <v>8</v>
      </c>
      <c r="N8">
        <v>1</v>
      </c>
      <c r="O8">
        <v>1</v>
      </c>
      <c r="P8" t="s">
        <v>77</v>
      </c>
      <c r="Q8" s="3">
        <v>125</v>
      </c>
      <c r="S8" s="5">
        <f>Q8*K8</f>
        <v>125</v>
      </c>
    </row>
    <row r="9" spans="2:19" x14ac:dyDescent="0.25">
      <c r="B9" s="6">
        <v>46098</v>
      </c>
      <c r="C9" t="s">
        <v>108</v>
      </c>
      <c r="D9" t="s">
        <v>74</v>
      </c>
      <c r="E9" t="s">
        <v>76</v>
      </c>
      <c r="F9" t="s">
        <v>75</v>
      </c>
      <c r="G9" t="s">
        <v>102</v>
      </c>
      <c r="I9" t="s">
        <v>101</v>
      </c>
      <c r="J9" t="s">
        <v>100</v>
      </c>
      <c r="K9">
        <v>1</v>
      </c>
      <c r="L9">
        <v>20</v>
      </c>
      <c r="M9">
        <v>7</v>
      </c>
      <c r="N9">
        <v>1</v>
      </c>
      <c r="O9">
        <v>1</v>
      </c>
      <c r="P9" t="s">
        <v>77</v>
      </c>
      <c r="Q9" s="3">
        <v>125</v>
      </c>
      <c r="S9" s="5">
        <v>125</v>
      </c>
    </row>
    <row r="10" spans="2:19" x14ac:dyDescent="0.25">
      <c r="B10" s="6">
        <v>45964</v>
      </c>
      <c r="C10" t="s">
        <v>78</v>
      </c>
      <c r="D10" t="s">
        <v>79</v>
      </c>
      <c r="E10" t="s">
        <v>80</v>
      </c>
      <c r="F10" t="s">
        <v>64</v>
      </c>
      <c r="G10" t="s">
        <v>102</v>
      </c>
      <c r="I10" t="s">
        <v>101</v>
      </c>
      <c r="J10" t="s">
        <v>100</v>
      </c>
      <c r="K10">
        <v>1</v>
      </c>
      <c r="L10">
        <v>20</v>
      </c>
      <c r="M10">
        <v>6</v>
      </c>
      <c r="N10">
        <v>1</v>
      </c>
      <c r="O10">
        <v>1.5</v>
      </c>
      <c r="P10" t="s">
        <v>66</v>
      </c>
      <c r="Q10" s="3">
        <v>4</v>
      </c>
      <c r="S10" s="5">
        <f>Q10*L10</f>
        <v>80</v>
      </c>
    </row>
    <row r="11" spans="2:19" x14ac:dyDescent="0.25">
      <c r="B11" s="6">
        <v>46093</v>
      </c>
      <c r="C11" t="s">
        <v>103</v>
      </c>
      <c r="D11" t="s">
        <v>104</v>
      </c>
      <c r="E11" t="s">
        <v>105</v>
      </c>
      <c r="F11" t="s">
        <v>64</v>
      </c>
      <c r="G11" t="s">
        <v>106</v>
      </c>
      <c r="I11" t="s">
        <v>101</v>
      </c>
      <c r="J11" t="s">
        <v>100</v>
      </c>
      <c r="K11">
        <v>1</v>
      </c>
      <c r="L11">
        <v>20</v>
      </c>
      <c r="M11">
        <v>5</v>
      </c>
      <c r="N11">
        <v>1</v>
      </c>
      <c r="O11">
        <v>1.5</v>
      </c>
      <c r="P11" t="s">
        <v>66</v>
      </c>
      <c r="Q11" s="3">
        <v>7.5</v>
      </c>
      <c r="S11" s="5">
        <f>Q11*L11</f>
        <v>150</v>
      </c>
    </row>
    <row r="12" spans="2:19" x14ac:dyDescent="0.25">
      <c r="B12" s="6">
        <v>46068</v>
      </c>
      <c r="D12" t="s">
        <v>109</v>
      </c>
      <c r="E12" t="s">
        <v>76</v>
      </c>
      <c r="F12" t="s">
        <v>64</v>
      </c>
      <c r="G12" t="s">
        <v>102</v>
      </c>
      <c r="I12" t="s">
        <v>101</v>
      </c>
      <c r="J12" t="s">
        <v>100</v>
      </c>
      <c r="K12">
        <v>4</v>
      </c>
      <c r="L12">
        <v>80</v>
      </c>
      <c r="M12" t="s">
        <v>110</v>
      </c>
      <c r="N12">
        <v>4</v>
      </c>
      <c r="O12">
        <v>2</v>
      </c>
      <c r="P12" t="s">
        <v>111</v>
      </c>
      <c r="Q12" s="3">
        <v>25</v>
      </c>
      <c r="S12" s="3">
        <v>25</v>
      </c>
    </row>
    <row r="13" spans="2:19" x14ac:dyDescent="0.25">
      <c r="B13" s="6">
        <v>46061</v>
      </c>
      <c r="C13" t="s">
        <v>113</v>
      </c>
      <c r="D13" t="s">
        <v>112</v>
      </c>
      <c r="E13" t="s">
        <v>76</v>
      </c>
      <c r="F13" t="s">
        <v>64</v>
      </c>
      <c r="G13" t="s">
        <v>102</v>
      </c>
      <c r="I13" t="s">
        <v>101</v>
      </c>
      <c r="J13" t="s">
        <v>100</v>
      </c>
      <c r="K13">
        <v>1</v>
      </c>
      <c r="L13">
        <v>20</v>
      </c>
      <c r="M13">
        <v>1</v>
      </c>
      <c r="N13">
        <v>1</v>
      </c>
      <c r="O13">
        <v>1.5</v>
      </c>
      <c r="P13" t="s">
        <v>66</v>
      </c>
      <c r="Q13" s="3">
        <v>3.5</v>
      </c>
      <c r="S13" s="5">
        <f t="shared" ref="S13:S19" si="0">Q13*L13</f>
        <v>70</v>
      </c>
    </row>
    <row r="14" spans="2:19" x14ac:dyDescent="0.25">
      <c r="B14" s="6">
        <v>46061</v>
      </c>
      <c r="C14" t="s">
        <v>103</v>
      </c>
      <c r="D14" t="s">
        <v>112</v>
      </c>
      <c r="E14" t="s">
        <v>76</v>
      </c>
      <c r="F14" t="s">
        <v>64</v>
      </c>
      <c r="G14" t="s">
        <v>102</v>
      </c>
      <c r="I14" t="s">
        <v>101</v>
      </c>
      <c r="J14" t="s">
        <v>100</v>
      </c>
      <c r="K14">
        <v>1</v>
      </c>
      <c r="L14">
        <v>20</v>
      </c>
      <c r="M14">
        <v>2</v>
      </c>
      <c r="N14">
        <v>1</v>
      </c>
      <c r="O14">
        <v>1.5</v>
      </c>
      <c r="P14" t="s">
        <v>66</v>
      </c>
      <c r="Q14" s="3">
        <v>3.5</v>
      </c>
      <c r="S14" s="5">
        <f t="shared" si="0"/>
        <v>70</v>
      </c>
    </row>
    <row r="15" spans="2:19" x14ac:dyDescent="0.25">
      <c r="B15" s="6">
        <v>45931</v>
      </c>
      <c r="C15" t="s">
        <v>67</v>
      </c>
      <c r="D15" t="s">
        <v>114</v>
      </c>
      <c r="E15" t="s">
        <v>115</v>
      </c>
      <c r="F15" t="s">
        <v>116</v>
      </c>
      <c r="G15" t="s">
        <v>117</v>
      </c>
      <c r="I15" t="s">
        <v>101</v>
      </c>
      <c r="J15" t="s">
        <v>100</v>
      </c>
      <c r="K15">
        <v>1</v>
      </c>
      <c r="L15">
        <v>20</v>
      </c>
      <c r="M15">
        <v>7</v>
      </c>
      <c r="N15">
        <v>1</v>
      </c>
      <c r="O15">
        <v>2</v>
      </c>
      <c r="P15" t="s">
        <v>66</v>
      </c>
      <c r="Q15" s="3">
        <v>4</v>
      </c>
      <c r="S15" s="5">
        <f t="shared" si="0"/>
        <v>80</v>
      </c>
    </row>
    <row r="16" spans="2:19" x14ac:dyDescent="0.25">
      <c r="B16" s="6">
        <v>45931</v>
      </c>
      <c r="C16" t="s">
        <v>78</v>
      </c>
      <c r="D16" t="s">
        <v>114</v>
      </c>
      <c r="E16" t="s">
        <v>115</v>
      </c>
      <c r="F16" t="s">
        <v>116</v>
      </c>
      <c r="G16" t="s">
        <v>117</v>
      </c>
      <c r="I16" t="s">
        <v>101</v>
      </c>
      <c r="J16" t="s">
        <v>100</v>
      </c>
      <c r="K16">
        <v>1</v>
      </c>
      <c r="L16">
        <v>20</v>
      </c>
      <c r="M16">
        <v>8</v>
      </c>
      <c r="N16">
        <v>1</v>
      </c>
      <c r="O16">
        <v>2</v>
      </c>
      <c r="P16" t="s">
        <v>66</v>
      </c>
      <c r="Q16" s="3">
        <v>4</v>
      </c>
      <c r="S16" s="5">
        <f t="shared" si="0"/>
        <v>80</v>
      </c>
    </row>
    <row r="17" spans="2:19" x14ac:dyDescent="0.25">
      <c r="B17" s="6">
        <v>46127</v>
      </c>
      <c r="C17" t="s">
        <v>61</v>
      </c>
      <c r="D17" t="s">
        <v>118</v>
      </c>
      <c r="E17" t="s">
        <v>119</v>
      </c>
      <c r="F17" t="s">
        <v>64</v>
      </c>
      <c r="G17" t="s">
        <v>106</v>
      </c>
      <c r="I17" t="s">
        <v>101</v>
      </c>
      <c r="J17" t="s">
        <v>100</v>
      </c>
      <c r="K17">
        <v>2</v>
      </c>
      <c r="L17">
        <v>40</v>
      </c>
      <c r="M17" t="s">
        <v>120</v>
      </c>
      <c r="N17">
        <v>2</v>
      </c>
      <c r="O17">
        <v>2</v>
      </c>
      <c r="P17" t="s">
        <v>66</v>
      </c>
      <c r="Q17" s="3">
        <v>5</v>
      </c>
      <c r="S17" s="5">
        <f t="shared" si="0"/>
        <v>200</v>
      </c>
    </row>
    <row r="18" spans="2:19" x14ac:dyDescent="0.25">
      <c r="B18" s="6">
        <v>45972</v>
      </c>
      <c r="C18" t="s">
        <v>113</v>
      </c>
      <c r="D18" t="s">
        <v>121</v>
      </c>
      <c r="E18" t="s">
        <v>63</v>
      </c>
      <c r="F18" t="s">
        <v>64</v>
      </c>
      <c r="G18" t="s">
        <v>106</v>
      </c>
      <c r="I18" t="s">
        <v>101</v>
      </c>
      <c r="J18" t="s">
        <v>100</v>
      </c>
      <c r="K18">
        <v>1</v>
      </c>
      <c r="L18">
        <v>20</v>
      </c>
      <c r="M18">
        <v>6</v>
      </c>
      <c r="N18">
        <v>1</v>
      </c>
      <c r="O18">
        <v>1</v>
      </c>
      <c r="P18" t="s">
        <v>66</v>
      </c>
      <c r="Q18" s="3">
        <v>3.5</v>
      </c>
      <c r="S18" s="5">
        <f t="shared" si="0"/>
        <v>70</v>
      </c>
    </row>
    <row r="19" spans="2:19" x14ac:dyDescent="0.25">
      <c r="B19" s="6">
        <v>45994</v>
      </c>
      <c r="C19" t="s">
        <v>67</v>
      </c>
      <c r="D19" t="s">
        <v>122</v>
      </c>
      <c r="E19" t="s">
        <v>123</v>
      </c>
      <c r="F19" t="s">
        <v>64</v>
      </c>
      <c r="G19" t="s">
        <v>102</v>
      </c>
      <c r="I19" t="s">
        <v>101</v>
      </c>
      <c r="J19" t="s">
        <v>100</v>
      </c>
      <c r="K19">
        <v>1</v>
      </c>
      <c r="L19">
        <v>20</v>
      </c>
      <c r="M19">
        <v>3</v>
      </c>
      <c r="N19">
        <v>1</v>
      </c>
      <c r="O19">
        <v>4</v>
      </c>
      <c r="P19" t="s">
        <v>66</v>
      </c>
      <c r="Q19" s="3">
        <v>7.5</v>
      </c>
      <c r="S19" s="5">
        <f t="shared" si="0"/>
        <v>150</v>
      </c>
    </row>
    <row r="20" spans="2:19" x14ac:dyDescent="0.25">
      <c r="B20" s="6">
        <v>46031</v>
      </c>
      <c r="C20" t="s">
        <v>103</v>
      </c>
      <c r="D20" t="s">
        <v>124</v>
      </c>
      <c r="E20" t="s">
        <v>125</v>
      </c>
      <c r="F20" t="s">
        <v>64</v>
      </c>
      <c r="G20" t="s">
        <v>102</v>
      </c>
      <c r="I20" t="s">
        <v>101</v>
      </c>
      <c r="J20" t="s">
        <v>100</v>
      </c>
      <c r="K20">
        <v>1</v>
      </c>
      <c r="L20">
        <v>20</v>
      </c>
      <c r="M20">
        <v>7</v>
      </c>
      <c r="N20">
        <v>1</v>
      </c>
      <c r="O20">
        <v>1</v>
      </c>
      <c r="P20" t="s">
        <v>111</v>
      </c>
      <c r="Q20" s="3">
        <v>90</v>
      </c>
      <c r="S20" s="5">
        <v>90</v>
      </c>
    </row>
    <row r="21" spans="2:19" x14ac:dyDescent="0.25">
      <c r="B21" s="6">
        <v>46297</v>
      </c>
      <c r="C21" t="s">
        <v>103</v>
      </c>
      <c r="D21" t="s">
        <v>126</v>
      </c>
      <c r="E21" t="s">
        <v>76</v>
      </c>
      <c r="F21" t="s">
        <v>127</v>
      </c>
      <c r="G21" t="s">
        <v>102</v>
      </c>
      <c r="I21" t="s">
        <v>101</v>
      </c>
      <c r="J21" t="s">
        <v>100</v>
      </c>
      <c r="K21">
        <v>1</v>
      </c>
      <c r="L21">
        <v>20</v>
      </c>
      <c r="M21">
        <v>5</v>
      </c>
      <c r="N21">
        <v>1</v>
      </c>
      <c r="O21">
        <v>5.5</v>
      </c>
      <c r="P21" t="s">
        <v>77</v>
      </c>
      <c r="Q21" s="3">
        <v>100</v>
      </c>
      <c r="S21" s="3">
        <v>100</v>
      </c>
    </row>
    <row r="22" spans="2:19" x14ac:dyDescent="0.25">
      <c r="B22" s="6">
        <v>46114</v>
      </c>
      <c r="C22" t="s">
        <v>61</v>
      </c>
      <c r="D22" t="s">
        <v>128</v>
      </c>
      <c r="E22" t="s">
        <v>69</v>
      </c>
      <c r="F22" t="s">
        <v>64</v>
      </c>
      <c r="G22" t="s">
        <v>102</v>
      </c>
      <c r="I22" t="s">
        <v>101</v>
      </c>
      <c r="J22" t="s">
        <v>100</v>
      </c>
      <c r="K22">
        <v>1</v>
      </c>
      <c r="L22">
        <v>20</v>
      </c>
      <c r="M22">
        <v>8</v>
      </c>
      <c r="N22">
        <v>1</v>
      </c>
      <c r="O22">
        <v>1.5</v>
      </c>
      <c r="P22" t="s">
        <v>66</v>
      </c>
      <c r="Q22" s="3">
        <v>4</v>
      </c>
      <c r="S22" s="3">
        <v>80</v>
      </c>
    </row>
    <row r="23" spans="2:19" ht="60" x14ac:dyDescent="0.25">
      <c r="B23" s="6">
        <v>46189</v>
      </c>
      <c r="D23" t="s">
        <v>130</v>
      </c>
      <c r="E23" t="s">
        <v>69</v>
      </c>
      <c r="F23" t="s">
        <v>131</v>
      </c>
      <c r="G23" t="s">
        <v>102</v>
      </c>
      <c r="I23" t="s">
        <v>101</v>
      </c>
      <c r="J23" t="s">
        <v>100</v>
      </c>
      <c r="K23">
        <v>8</v>
      </c>
      <c r="L23">
        <v>160</v>
      </c>
      <c r="M23" t="s">
        <v>132</v>
      </c>
      <c r="N23">
        <v>8</v>
      </c>
      <c r="O23">
        <v>2</v>
      </c>
      <c r="P23" t="s">
        <v>111</v>
      </c>
      <c r="Q23" s="3">
        <v>750</v>
      </c>
      <c r="R23" s="2" t="s">
        <v>133</v>
      </c>
      <c r="S23" s="3">
        <v>750</v>
      </c>
    </row>
    <row r="24" spans="2:19" x14ac:dyDescent="0.25">
      <c r="B24" s="6"/>
      <c r="Q24" s="3"/>
    </row>
    <row r="25" spans="2:19" x14ac:dyDescent="0.25">
      <c r="B25" s="6"/>
      <c r="Q25" s="3"/>
    </row>
    <row r="26" spans="2:19" x14ac:dyDescent="0.25">
      <c r="B26" s="6"/>
      <c r="Q26" s="3"/>
    </row>
    <row r="27" spans="2:19" x14ac:dyDescent="0.25">
      <c r="B27" s="6"/>
      <c r="Q27" s="3"/>
    </row>
    <row r="28" spans="2:19" x14ac:dyDescent="0.25">
      <c r="B28" s="6"/>
      <c r="Q28" s="3"/>
    </row>
    <row r="29" spans="2:19" x14ac:dyDescent="0.25">
      <c r="B29" s="6"/>
      <c r="Q29" s="3"/>
    </row>
    <row r="30" spans="2:19" x14ac:dyDescent="0.25">
      <c r="B30" s="6"/>
      <c r="Q30" s="3"/>
    </row>
    <row r="31" spans="2:19" x14ac:dyDescent="0.25">
      <c r="B31" s="6"/>
      <c r="Q31" s="3"/>
    </row>
    <row r="32" spans="2:19" x14ac:dyDescent="0.25">
      <c r="B32" s="6"/>
      <c r="Q32" s="3"/>
    </row>
    <row r="33" spans="2:19" x14ac:dyDescent="0.25">
      <c r="B33" s="6"/>
      <c r="Q33" s="3"/>
      <c r="R33" t="s">
        <v>91</v>
      </c>
      <c r="S33" s="5">
        <f>SUM(S6:S32)</f>
        <v>2785</v>
      </c>
    </row>
    <row r="34" spans="2:19" x14ac:dyDescent="0.25">
      <c r="B34" s="6"/>
      <c r="Q34" s="3"/>
    </row>
    <row r="35" spans="2:19" x14ac:dyDescent="0.25">
      <c r="B35" s="6"/>
      <c r="Q35" s="3"/>
    </row>
    <row r="36" spans="2:19" x14ac:dyDescent="0.25">
      <c r="B36" s="6"/>
      <c r="Q36" s="3"/>
    </row>
    <row r="37" spans="2:19" x14ac:dyDescent="0.25">
      <c r="B37" s="6"/>
      <c r="Q37" s="3"/>
    </row>
    <row r="38" spans="2:19" x14ac:dyDescent="0.25">
      <c r="B38" s="6"/>
      <c r="Q38" s="3"/>
    </row>
    <row r="39" spans="2:19" x14ac:dyDescent="0.25">
      <c r="B39" s="4"/>
      <c r="Q39" s="3"/>
    </row>
    <row r="40" spans="2:19" x14ac:dyDescent="0.25">
      <c r="B40" s="4"/>
      <c r="Q40" s="3"/>
    </row>
    <row r="41" spans="2:19" x14ac:dyDescent="0.25">
      <c r="B41" s="4"/>
      <c r="Q41" s="3"/>
    </row>
    <row r="42" spans="2:19" x14ac:dyDescent="0.25">
      <c r="Q42" s="3"/>
    </row>
    <row r="43" spans="2:19" x14ac:dyDescent="0.25">
      <c r="Q43" s="3"/>
    </row>
    <row r="44" spans="2:19" x14ac:dyDescent="0.25">
      <c r="Q44" s="3"/>
    </row>
    <row r="45" spans="2:19" x14ac:dyDescent="0.25">
      <c r="Q45" s="3"/>
    </row>
    <row r="46" spans="2:19" x14ac:dyDescent="0.25">
      <c r="Q46" s="3"/>
    </row>
    <row r="47" spans="2:19" x14ac:dyDescent="0.25">
      <c r="Q47" s="3"/>
    </row>
    <row r="48" spans="2:19" x14ac:dyDescent="0.25">
      <c r="Q48" s="3"/>
    </row>
    <row r="49" spans="17:17" x14ac:dyDescent="0.25">
      <c r="Q49" s="3"/>
    </row>
    <row r="50" spans="17:17" x14ac:dyDescent="0.25">
      <c r="Q50" s="3"/>
    </row>
    <row r="51" spans="17:17" x14ac:dyDescent="0.25">
      <c r="Q51" s="3"/>
    </row>
    <row r="52" spans="17:17" x14ac:dyDescent="0.25">
      <c r="Q52" s="3"/>
    </row>
    <row r="53" spans="17:17" x14ac:dyDescent="0.25">
      <c r="Q53" s="3"/>
    </row>
    <row r="54" spans="17:17" x14ac:dyDescent="0.25">
      <c r="Q54" s="3"/>
    </row>
    <row r="55" spans="17:17" x14ac:dyDescent="0.25">
      <c r="Q55" s="3"/>
    </row>
    <row r="56" spans="17:17" x14ac:dyDescent="0.25">
      <c r="Q56" s="3"/>
    </row>
    <row r="57" spans="17:17" x14ac:dyDescent="0.25">
      <c r="Q57" s="3"/>
    </row>
    <row r="58" spans="17:17" x14ac:dyDescent="0.25">
      <c r="Q58" s="3"/>
    </row>
    <row r="59" spans="17:17" x14ac:dyDescent="0.25">
      <c r="Q59" s="3"/>
    </row>
    <row r="60" spans="17:17" x14ac:dyDescent="0.25">
      <c r="Q60" s="3"/>
    </row>
    <row r="61" spans="17:17" x14ac:dyDescent="0.25">
      <c r="Q61" s="3"/>
    </row>
    <row r="62" spans="17:17" x14ac:dyDescent="0.25">
      <c r="Q62" s="3"/>
    </row>
    <row r="63" spans="17:17" x14ac:dyDescent="0.25">
      <c r="Q63" s="3"/>
    </row>
    <row r="64" spans="17:17" x14ac:dyDescent="0.25">
      <c r="Q64" s="3"/>
    </row>
    <row r="65" spans="17:17" x14ac:dyDescent="0.25">
      <c r="Q65" s="3"/>
    </row>
    <row r="66" spans="17:17" x14ac:dyDescent="0.25">
      <c r="Q66" s="3"/>
    </row>
    <row r="67" spans="17:17" x14ac:dyDescent="0.25">
      <c r="Q67" s="3"/>
    </row>
    <row r="68" spans="17:17" x14ac:dyDescent="0.25">
      <c r="Q68" s="3"/>
    </row>
    <row r="69" spans="17:17" x14ac:dyDescent="0.25">
      <c r="Q69" s="3"/>
    </row>
    <row r="70" spans="17:17" x14ac:dyDescent="0.25">
      <c r="Q70" s="3"/>
    </row>
    <row r="71" spans="17:17" x14ac:dyDescent="0.25">
      <c r="Q71" s="3"/>
    </row>
    <row r="72" spans="17:17" x14ac:dyDescent="0.25">
      <c r="Q72" s="3"/>
    </row>
    <row r="73" spans="17:17" x14ac:dyDescent="0.25">
      <c r="Q73" s="3"/>
    </row>
    <row r="74" spans="17:17" x14ac:dyDescent="0.25">
      <c r="Q74" s="3"/>
    </row>
    <row r="75" spans="17:17" x14ac:dyDescent="0.25">
      <c r="Q75" s="3"/>
    </row>
    <row r="76" spans="17:17" x14ac:dyDescent="0.25">
      <c r="Q76" s="3"/>
    </row>
    <row r="77" spans="17:17" x14ac:dyDescent="0.25">
      <c r="Q77" s="3"/>
    </row>
    <row r="78" spans="17:17" x14ac:dyDescent="0.25">
      <c r="Q78" s="3"/>
    </row>
    <row r="79" spans="17:17" x14ac:dyDescent="0.25">
      <c r="Q79" s="3"/>
    </row>
    <row r="80" spans="17:17" x14ac:dyDescent="0.25">
      <c r="Q80" s="3"/>
    </row>
    <row r="81" spans="17:17" x14ac:dyDescent="0.25">
      <c r="Q81" s="3"/>
    </row>
    <row r="82" spans="17:17" x14ac:dyDescent="0.25">
      <c r="Q82" s="3"/>
    </row>
    <row r="83" spans="17:17" x14ac:dyDescent="0.25">
      <c r="Q83" s="3"/>
    </row>
    <row r="84" spans="17:17" x14ac:dyDescent="0.25">
      <c r="Q84" s="3"/>
    </row>
    <row r="85" spans="17:17" x14ac:dyDescent="0.25">
      <c r="Q85" s="3"/>
    </row>
    <row r="86" spans="17:17" x14ac:dyDescent="0.25">
      <c r="Q86" s="3"/>
    </row>
    <row r="87" spans="17:17" x14ac:dyDescent="0.25">
      <c r="Q87" s="3"/>
    </row>
    <row r="88" spans="17:17" x14ac:dyDescent="0.25">
      <c r="Q88" s="3"/>
    </row>
    <row r="89" spans="17:17" x14ac:dyDescent="0.25">
      <c r="Q89" s="3"/>
    </row>
    <row r="90" spans="17:17" x14ac:dyDescent="0.25">
      <c r="Q90" s="3"/>
    </row>
    <row r="91" spans="17:17" x14ac:dyDescent="0.25">
      <c r="Q91" s="3"/>
    </row>
    <row r="92" spans="17:17" x14ac:dyDescent="0.25">
      <c r="Q92" s="3"/>
    </row>
    <row r="93" spans="17:17" x14ac:dyDescent="0.25">
      <c r="Q93" s="3"/>
    </row>
    <row r="94" spans="17:17" x14ac:dyDescent="0.25">
      <c r="Q94" s="3"/>
    </row>
    <row r="95" spans="17:17" x14ac:dyDescent="0.25">
      <c r="Q95" s="3"/>
    </row>
    <row r="96" spans="17:17" x14ac:dyDescent="0.25">
      <c r="Q96" s="3"/>
    </row>
    <row r="97" spans="17:17" x14ac:dyDescent="0.25">
      <c r="Q97" s="3"/>
    </row>
    <row r="98" spans="17:17" x14ac:dyDescent="0.25">
      <c r="Q98" s="3"/>
    </row>
    <row r="99" spans="17:17" x14ac:dyDescent="0.25">
      <c r="Q99" s="3"/>
    </row>
    <row r="100" spans="17:17" x14ac:dyDescent="0.25">
      <c r="Q100" s="3"/>
    </row>
    <row r="101" spans="17:17" x14ac:dyDescent="0.25">
      <c r="Q101" s="3"/>
    </row>
    <row r="102" spans="17:17" x14ac:dyDescent="0.25">
      <c r="Q102" s="3"/>
    </row>
    <row r="103" spans="17:17" x14ac:dyDescent="0.25">
      <c r="Q103" s="3"/>
    </row>
    <row r="104" spans="17:17" x14ac:dyDescent="0.25">
      <c r="Q104" s="3"/>
    </row>
    <row r="105" spans="17:17" x14ac:dyDescent="0.25">
      <c r="Q105" s="3"/>
    </row>
    <row r="106" spans="17:17" x14ac:dyDescent="0.25">
      <c r="Q106" s="3"/>
    </row>
    <row r="107" spans="17:17" x14ac:dyDescent="0.25">
      <c r="Q107" s="3"/>
    </row>
    <row r="108" spans="17:17" x14ac:dyDescent="0.25">
      <c r="Q108" s="3"/>
    </row>
    <row r="109" spans="17:17" x14ac:dyDescent="0.25">
      <c r="Q109" s="3"/>
    </row>
    <row r="110" spans="17:17" x14ac:dyDescent="0.25">
      <c r="Q110" s="3"/>
    </row>
    <row r="111" spans="17:17" x14ac:dyDescent="0.25">
      <c r="Q111" s="3"/>
    </row>
    <row r="112" spans="17:17" x14ac:dyDescent="0.25">
      <c r="Q112" s="3"/>
    </row>
    <row r="113" spans="17:17" x14ac:dyDescent="0.25">
      <c r="Q113" s="3"/>
    </row>
    <row r="114" spans="17:17" x14ac:dyDescent="0.25">
      <c r="Q114" s="3"/>
    </row>
    <row r="115" spans="17:17" x14ac:dyDescent="0.25">
      <c r="Q115" s="3"/>
    </row>
    <row r="116" spans="17:17" x14ac:dyDescent="0.25">
      <c r="Q116" s="3"/>
    </row>
    <row r="117" spans="17:17" x14ac:dyDescent="0.25">
      <c r="Q117" s="3"/>
    </row>
    <row r="118" spans="17:17" x14ac:dyDescent="0.25">
      <c r="Q118" s="3"/>
    </row>
    <row r="119" spans="17:17" x14ac:dyDescent="0.25">
      <c r="Q119" s="3"/>
    </row>
    <row r="120" spans="17:17" x14ac:dyDescent="0.25">
      <c r="Q120" s="3"/>
    </row>
    <row r="121" spans="17:17" x14ac:dyDescent="0.25">
      <c r="Q121" s="3"/>
    </row>
    <row r="122" spans="17:17" x14ac:dyDescent="0.25">
      <c r="Q122" s="3"/>
    </row>
    <row r="123" spans="17:17" x14ac:dyDescent="0.25">
      <c r="Q123" s="3"/>
    </row>
    <row r="124" spans="17:17" x14ac:dyDescent="0.25">
      <c r="Q124" s="3"/>
    </row>
    <row r="125" spans="17:17" x14ac:dyDescent="0.25">
      <c r="Q125" s="3"/>
    </row>
    <row r="126" spans="17:17" x14ac:dyDescent="0.25">
      <c r="Q126" s="3"/>
    </row>
    <row r="127" spans="17:17" x14ac:dyDescent="0.25">
      <c r="Q127" s="3"/>
    </row>
    <row r="128" spans="17:17" x14ac:dyDescent="0.25">
      <c r="Q128" s="3"/>
    </row>
    <row r="129" spans="17:17" x14ac:dyDescent="0.25">
      <c r="Q129" s="3"/>
    </row>
    <row r="130" spans="17:17" x14ac:dyDescent="0.25">
      <c r="Q130" s="3"/>
    </row>
    <row r="131" spans="17:17" x14ac:dyDescent="0.25">
      <c r="Q131" s="3"/>
    </row>
    <row r="132" spans="17:17" x14ac:dyDescent="0.25">
      <c r="Q132" s="3"/>
    </row>
    <row r="133" spans="17:17" x14ac:dyDescent="0.25">
      <c r="Q133" s="3"/>
    </row>
    <row r="134" spans="17:17" x14ac:dyDescent="0.25">
      <c r="Q134" s="3"/>
    </row>
    <row r="135" spans="17:17" x14ac:dyDescent="0.25">
      <c r="Q135" s="3"/>
    </row>
    <row r="136" spans="17:17" x14ac:dyDescent="0.25">
      <c r="Q136" s="3"/>
    </row>
    <row r="137" spans="17:17" x14ac:dyDescent="0.25">
      <c r="Q137" s="3"/>
    </row>
    <row r="138" spans="17:17" x14ac:dyDescent="0.25">
      <c r="Q138" s="3"/>
    </row>
    <row r="139" spans="17:17" x14ac:dyDescent="0.25">
      <c r="Q139" s="3"/>
    </row>
    <row r="140" spans="17:17" x14ac:dyDescent="0.25">
      <c r="Q140" s="3"/>
    </row>
    <row r="141" spans="17:17" x14ac:dyDescent="0.25">
      <c r="Q141" s="3"/>
    </row>
    <row r="142" spans="17:17" x14ac:dyDescent="0.25">
      <c r="Q142" s="3"/>
    </row>
    <row r="143" spans="17:17" x14ac:dyDescent="0.25">
      <c r="Q143" s="3"/>
    </row>
    <row r="144" spans="17:17" x14ac:dyDescent="0.25">
      <c r="Q144" s="3"/>
    </row>
    <row r="145" spans="17:17" x14ac:dyDescent="0.25">
      <c r="Q145" s="3"/>
    </row>
    <row r="146" spans="17:17" x14ac:dyDescent="0.25">
      <c r="Q146" s="3"/>
    </row>
    <row r="147" spans="17:17" x14ac:dyDescent="0.25">
      <c r="Q147" s="3"/>
    </row>
    <row r="148" spans="17:17" x14ac:dyDescent="0.25">
      <c r="Q148" s="3"/>
    </row>
    <row r="149" spans="17:17" x14ac:dyDescent="0.25">
      <c r="Q149" s="3"/>
    </row>
    <row r="150" spans="17:17" x14ac:dyDescent="0.25">
      <c r="Q150" s="3"/>
    </row>
    <row r="151" spans="17:17" x14ac:dyDescent="0.25">
      <c r="Q151" s="3"/>
    </row>
    <row r="152" spans="17:17" x14ac:dyDescent="0.25">
      <c r="Q152" s="3"/>
    </row>
    <row r="153" spans="17:17" x14ac:dyDescent="0.25">
      <c r="Q153" s="3"/>
    </row>
    <row r="154" spans="17:17" x14ac:dyDescent="0.25">
      <c r="Q154" s="3"/>
    </row>
    <row r="155" spans="17:17" x14ac:dyDescent="0.25">
      <c r="Q155" s="3"/>
    </row>
    <row r="156" spans="17:17" x14ac:dyDescent="0.25">
      <c r="Q156" s="3"/>
    </row>
    <row r="157" spans="17:17" x14ac:dyDescent="0.25">
      <c r="Q157" s="3"/>
    </row>
    <row r="158" spans="17:17" x14ac:dyDescent="0.25">
      <c r="Q158" s="3"/>
    </row>
    <row r="159" spans="17:17" x14ac:dyDescent="0.25">
      <c r="Q159" s="3"/>
    </row>
    <row r="160" spans="17:17" x14ac:dyDescent="0.25">
      <c r="Q160" s="3"/>
    </row>
    <row r="161" spans="17:17" x14ac:dyDescent="0.25">
      <c r="Q161" s="3"/>
    </row>
    <row r="162" spans="17:17" x14ac:dyDescent="0.25">
      <c r="Q162" s="3"/>
    </row>
    <row r="163" spans="17:17" x14ac:dyDescent="0.25">
      <c r="Q163" s="3"/>
    </row>
    <row r="164" spans="17:17" x14ac:dyDescent="0.25">
      <c r="Q164" s="3"/>
    </row>
    <row r="165" spans="17:17" x14ac:dyDescent="0.25">
      <c r="Q165" s="3"/>
    </row>
    <row r="166" spans="17:17" x14ac:dyDescent="0.25">
      <c r="Q166" s="3"/>
    </row>
    <row r="167" spans="17:17" x14ac:dyDescent="0.25">
      <c r="Q167" s="3"/>
    </row>
    <row r="168" spans="17:17" x14ac:dyDescent="0.25">
      <c r="Q168" s="3"/>
    </row>
    <row r="169" spans="17:17" x14ac:dyDescent="0.25">
      <c r="Q169" s="3"/>
    </row>
    <row r="170" spans="17:17" x14ac:dyDescent="0.25">
      <c r="Q170" s="3"/>
    </row>
    <row r="171" spans="17:17" x14ac:dyDescent="0.25">
      <c r="Q171" s="3"/>
    </row>
    <row r="172" spans="17:17" x14ac:dyDescent="0.25">
      <c r="Q172" s="3"/>
    </row>
    <row r="173" spans="17:17" x14ac:dyDescent="0.25">
      <c r="Q173" s="3"/>
    </row>
    <row r="174" spans="17:17" x14ac:dyDescent="0.25">
      <c r="Q174" s="3"/>
    </row>
    <row r="175" spans="17:17" x14ac:dyDescent="0.25">
      <c r="Q175" s="3"/>
    </row>
    <row r="176" spans="17:17" x14ac:dyDescent="0.25">
      <c r="Q176" s="3"/>
    </row>
    <row r="177" spans="17:17" x14ac:dyDescent="0.25">
      <c r="Q177" s="3"/>
    </row>
    <row r="178" spans="17:17" x14ac:dyDescent="0.25">
      <c r="Q178" s="3"/>
    </row>
    <row r="179" spans="17:17" x14ac:dyDescent="0.25">
      <c r="Q179" s="3"/>
    </row>
    <row r="180" spans="17:17" x14ac:dyDescent="0.25">
      <c r="Q180" s="3"/>
    </row>
    <row r="181" spans="17:17" x14ac:dyDescent="0.25">
      <c r="Q181" s="3"/>
    </row>
    <row r="182" spans="17:17" x14ac:dyDescent="0.25">
      <c r="Q182" s="3"/>
    </row>
    <row r="183" spans="17:17" x14ac:dyDescent="0.25">
      <c r="Q183" s="3"/>
    </row>
    <row r="184" spans="17:17" x14ac:dyDescent="0.25">
      <c r="Q184" s="3"/>
    </row>
    <row r="185" spans="17:17" x14ac:dyDescent="0.25">
      <c r="Q185" s="3"/>
    </row>
    <row r="186" spans="17:17" x14ac:dyDescent="0.25">
      <c r="Q186" s="3"/>
    </row>
    <row r="187" spans="17:17" x14ac:dyDescent="0.25">
      <c r="Q187" s="3"/>
    </row>
    <row r="188" spans="17:17" x14ac:dyDescent="0.25">
      <c r="Q188" s="3"/>
    </row>
    <row r="189" spans="17:17" x14ac:dyDescent="0.25">
      <c r="Q189" s="3"/>
    </row>
  </sheetData>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726DA6E8C3BE4CA1DC7649C354EE6A" ma:contentTypeVersion="11" ma:contentTypeDescription="Een nieuw document maken." ma:contentTypeScope="" ma:versionID="75e87e9d5b076b2e7b4dcf0b1cff184f">
  <xsd:schema xmlns:xsd="http://www.w3.org/2001/XMLSchema" xmlns:xs="http://www.w3.org/2001/XMLSchema" xmlns:p="http://schemas.microsoft.com/office/2006/metadata/properties" xmlns:ns2="ab2b04da-2989-44c4-894d-764bb3cd3181" xmlns:ns3="186cc055-e35a-4dee-bea3-806800a62178" targetNamespace="http://schemas.microsoft.com/office/2006/metadata/properties" ma:root="true" ma:fieldsID="1d6f476201f5d6049f498d3c11fbfc4e" ns2:_="" ns3:_="">
    <xsd:import namespace="ab2b04da-2989-44c4-894d-764bb3cd3181"/>
    <xsd:import namespace="186cc055-e35a-4dee-bea3-806800a621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2b04da-2989-44c4-894d-764bb3cd31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6a4adb9a-86bf-4165-ad00-9db6f1e057b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6cc055-e35a-4dee-bea3-806800a6217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6cc0201-d802-401a-a253-1014940b2798}" ma:internalName="TaxCatchAll" ma:showField="CatchAllData" ma:web="186cc055-e35a-4dee-bea3-806800a62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b2b04da-2989-44c4-894d-764bb3cd3181">
      <Terms xmlns="http://schemas.microsoft.com/office/infopath/2007/PartnerControls"/>
    </lcf76f155ced4ddcb4097134ff3c332f>
    <TaxCatchAll xmlns="186cc055-e35a-4dee-bea3-806800a621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D7A635-445F-4F3D-98B5-0F8486B774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2b04da-2989-44c4-894d-764bb3cd3181"/>
    <ds:schemaRef ds:uri="186cc055-e35a-4dee-bea3-806800a62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9426B4-4773-40FA-B059-02B74C508279}">
  <ds:schemaRef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ab2b04da-2989-44c4-894d-764bb3cd3181"/>
    <ds:schemaRef ds:uri="http://schemas.microsoft.com/office/2006/metadata/properties"/>
    <ds:schemaRef ds:uri="http://schemas.microsoft.com/office/infopath/2007/PartnerControls"/>
    <ds:schemaRef ds:uri="186cc055-e35a-4dee-bea3-806800a62178"/>
    <ds:schemaRef ds:uri="http://purl.org/dc/elements/1.1/"/>
  </ds:schemaRefs>
</ds:datastoreItem>
</file>

<file path=customXml/itemProps3.xml><?xml version="1.0" encoding="utf-8"?>
<ds:datastoreItem xmlns:ds="http://schemas.openxmlformats.org/officeDocument/2006/customXml" ds:itemID="{89768EF8-B4A2-4F22-B32F-F24C4EC971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Verantwoording begroting</vt:lpstr>
      <vt:lpstr>2. Invulformulier activiteiten</vt:lpstr>
      <vt:lpstr>3. Handleiding</vt:lpstr>
      <vt:lpstr>4. VB invulformulier activiteit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 de Ruiter | Quintus Kampen</dc:creator>
  <cp:lastModifiedBy>Marit de Ruiter | Quintus Kampen</cp:lastModifiedBy>
  <dcterms:created xsi:type="dcterms:W3CDTF">2026-04-07T09:52:01Z</dcterms:created>
  <dcterms:modified xsi:type="dcterms:W3CDTF">2026-04-13T08:31:06Z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0x0101007A726DA6E8C3BE4CA1DC7649C354EE6A</vt:lpwstr>
  </property>
  <property fmtid="{D5CDD505-2E9C-101B-9397-08002B2CF9AE}" pid="3" name="MediaServiceImageTags">
    <vt:lpwstr/>
  </property>
</Properties>
</file>